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8" i="1"/>
  <c r="J188"/>
  <c r="I188"/>
  <c r="H188"/>
  <c r="G188"/>
  <c r="F188"/>
  <c r="A179"/>
  <c r="L178"/>
  <c r="J178"/>
  <c r="I178"/>
  <c r="H178"/>
  <c r="G178"/>
  <c r="F178"/>
  <c r="L169"/>
  <c r="J169"/>
  <c r="I169"/>
  <c r="H169"/>
  <c r="G169"/>
  <c r="F169"/>
  <c r="B160"/>
  <c r="A160"/>
  <c r="L159"/>
  <c r="J159"/>
  <c r="I159"/>
  <c r="H159"/>
  <c r="G159"/>
  <c r="F159"/>
  <c r="L150"/>
  <c r="J150"/>
  <c r="I150"/>
  <c r="H150"/>
  <c r="G150"/>
  <c r="F150"/>
  <c r="A141"/>
  <c r="L140"/>
  <c r="J140"/>
  <c r="I140"/>
  <c r="H140"/>
  <c r="G140"/>
  <c r="F140"/>
  <c r="L132"/>
  <c r="J132"/>
  <c r="I132"/>
  <c r="H132"/>
  <c r="G132"/>
  <c r="F132"/>
  <c r="A123"/>
  <c r="L122"/>
  <c r="J122"/>
  <c r="I122"/>
  <c r="H122"/>
  <c r="G122"/>
  <c r="F122"/>
  <c r="L114"/>
  <c r="J114"/>
  <c r="I114"/>
  <c r="H114"/>
  <c r="G114"/>
  <c r="F114"/>
  <c r="B105"/>
  <c r="A105"/>
  <c r="L104"/>
  <c r="J104"/>
  <c r="J115" s="1"/>
  <c r="I104"/>
  <c r="H104"/>
  <c r="G104"/>
  <c r="F104"/>
  <c r="F115" s="1"/>
  <c r="L96"/>
  <c r="J96"/>
  <c r="I96"/>
  <c r="H96"/>
  <c r="G96"/>
  <c r="F96"/>
  <c r="B87"/>
  <c r="A87"/>
  <c r="L86"/>
  <c r="J86"/>
  <c r="I86"/>
  <c r="H86"/>
  <c r="G86"/>
  <c r="G97" s="1"/>
  <c r="F86"/>
  <c r="L78"/>
  <c r="J78"/>
  <c r="I78"/>
  <c r="H78"/>
  <c r="G78"/>
  <c r="F78"/>
  <c r="B69"/>
  <c r="A69"/>
  <c r="L68"/>
  <c r="J68"/>
  <c r="I68"/>
  <c r="H68"/>
  <c r="G68"/>
  <c r="F68"/>
  <c r="L60"/>
  <c r="J60"/>
  <c r="I60"/>
  <c r="H60"/>
  <c r="G60"/>
  <c r="F60"/>
  <c r="B51"/>
  <c r="A51"/>
  <c r="L50"/>
  <c r="J50"/>
  <c r="I50"/>
  <c r="H50"/>
  <c r="G50"/>
  <c r="G61" s="1"/>
  <c r="F50"/>
  <c r="L42"/>
  <c r="J42"/>
  <c r="I42"/>
  <c r="H42"/>
  <c r="G42"/>
  <c r="F42"/>
  <c r="B33"/>
  <c r="A33"/>
  <c r="L32"/>
  <c r="J32"/>
  <c r="I32"/>
  <c r="H32"/>
  <c r="G32"/>
  <c r="F32"/>
  <c r="L23"/>
  <c r="J23"/>
  <c r="I23"/>
  <c r="H23"/>
  <c r="G23"/>
  <c r="F23"/>
  <c r="B14"/>
  <c r="A14"/>
  <c r="L13"/>
  <c r="J13"/>
  <c r="I13"/>
  <c r="H13"/>
  <c r="G13"/>
  <c r="F13"/>
  <c r="F170" l="1"/>
  <c r="I170"/>
  <c r="H170"/>
  <c r="I115"/>
  <c r="H115"/>
  <c r="L115"/>
  <c r="I97"/>
  <c r="H97"/>
  <c r="J97"/>
  <c r="L97"/>
  <c r="F97"/>
  <c r="F79"/>
  <c r="G79"/>
  <c r="J79"/>
  <c r="L79"/>
  <c r="L61"/>
  <c r="J61"/>
  <c r="H61"/>
  <c r="F61"/>
  <c r="I43"/>
  <c r="J43"/>
  <c r="H43"/>
  <c r="G43"/>
  <c r="L43"/>
  <c r="G24"/>
  <c r="I24"/>
  <c r="H24"/>
  <c r="J24"/>
  <c r="L24"/>
  <c r="F24"/>
  <c r="H79"/>
  <c r="J170"/>
  <c r="F43"/>
  <c r="I61"/>
  <c r="G170"/>
  <c r="F151"/>
  <c r="L133"/>
  <c r="G115"/>
  <c r="L189"/>
  <c r="H151"/>
  <c r="G133"/>
  <c r="J151"/>
  <c r="H133"/>
  <c r="L151"/>
  <c r="H189"/>
  <c r="G151"/>
  <c r="F133"/>
  <c r="G189"/>
  <c r="I133"/>
  <c r="I189"/>
  <c r="L170"/>
  <c r="I151"/>
  <c r="F189"/>
  <c r="I79"/>
  <c r="J133"/>
  <c r="J189"/>
  <c r="F190" l="1"/>
  <c r="H190"/>
  <c r="G190"/>
  <c r="J190"/>
  <c r="I190"/>
  <c r="L190"/>
</calcChain>
</file>

<file path=xl/sharedStrings.xml><?xml version="1.0" encoding="utf-8"?>
<sst xmlns="http://schemas.openxmlformats.org/spreadsheetml/2006/main" count="381" uniqueCount="113">
  <si>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</si>
  <si>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</si>
  <si>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</si>
  <si>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</si>
  <si>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</si>
  <si>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</si>
  <si>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</si>
  <si>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</si>
  <si>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</si>
  <si>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</si>
  <si>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</si>
  <si>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</si>
  <si>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</si>
  <si>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</si>
  <si>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</si>
  <si>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</si>
  <si>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</si>
  <si>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</si>
  <si>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</si>
  <si>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</si>
  <si>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</si>
  <si>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</si>
  <si>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</si>
  <si>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</si>
  <si>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</si>
  <si>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</si>
  <si>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</si>
  <si>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</si>
  <si>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</si>
  <si>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</si>
  <si>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</si>
  <si>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</si>
  <si>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</si>
  <si>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</si>
  <si>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</si>
  <si>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</si>
  <si>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</si>
  <si>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</si>
  <si>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</si>
  <si>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</si>
  <si>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 витаминный</t>
  </si>
  <si>
    <t xml:space="preserve">Овощи натуральные свежие (огурцы) </t>
  </si>
  <si>
    <t>Фрукт свежий</t>
  </si>
  <si>
    <t>Кисель</t>
  </si>
  <si>
    <t xml:space="preserve">овощи натуральные свежие (огурцы) </t>
  </si>
  <si>
    <t xml:space="preserve">Фрукт свежий  </t>
  </si>
  <si>
    <t>йогурт</t>
  </si>
  <si>
    <t>кисель</t>
  </si>
  <si>
    <t>338/М</t>
  </si>
  <si>
    <t>45/М</t>
  </si>
  <si>
    <t>342/М</t>
  </si>
  <si>
    <t>171/М</t>
  </si>
  <si>
    <t>223/М</t>
  </si>
  <si>
    <t>директор</t>
  </si>
  <si>
    <t>Фомичёва Т.А.</t>
  </si>
  <si>
    <t>йогурт фруктовый</t>
  </si>
  <si>
    <t>хлеб пшеничный</t>
  </si>
  <si>
    <t>хлеб ржаной витаминный</t>
  </si>
  <si>
    <t>плов из курицы/ масло сливочное</t>
  </si>
  <si>
    <t>какао с молоком</t>
  </si>
  <si>
    <t>фрукт свежий</t>
  </si>
  <si>
    <t>суп вермишелевый</t>
  </si>
  <si>
    <t>хлеб черный витаминный</t>
  </si>
  <si>
    <t>сладкое</t>
  </si>
  <si>
    <t>кондитерское изделие</t>
  </si>
  <si>
    <t>пр</t>
  </si>
  <si>
    <t>Гуляш из говядины/каша гречневая</t>
  </si>
  <si>
    <t>Салат из белокачанной капусты с морковью</t>
  </si>
  <si>
    <t>суп рисовый с курицей</t>
  </si>
  <si>
    <t>чай</t>
  </si>
  <si>
    <t>рожки/ гуляш из курицы</t>
  </si>
  <si>
    <t>ТК</t>
  </si>
  <si>
    <t>борщ с тушеной говядиной</t>
  </si>
  <si>
    <t>какао</t>
  </si>
  <si>
    <t xml:space="preserve">сладкое </t>
  </si>
  <si>
    <t>кондитерское изделие (баранки)</t>
  </si>
  <si>
    <t>229/315</t>
  </si>
  <si>
    <t>рыба тушеная с овощами/рис с маслом</t>
  </si>
  <si>
    <t xml:space="preserve">чай </t>
  </si>
  <si>
    <t>творожная запеканка</t>
  </si>
  <si>
    <t>суп картофельный с макаронными изделиями</t>
  </si>
  <si>
    <t>хлеб черный</t>
  </si>
  <si>
    <t>чай с сахаром</t>
  </si>
  <si>
    <t>котлета/картофельное пюре/масло сливочное</t>
  </si>
  <si>
    <t>16</t>
  </si>
  <si>
    <t>ТК, 309</t>
  </si>
  <si>
    <t>чай с сахаром/сыр</t>
  </si>
  <si>
    <t xml:space="preserve"> фрукт свежий (яблоко)</t>
  </si>
  <si>
    <t>суп гороховый с тушенкой</t>
  </si>
  <si>
    <t>хлеб белый с маслом</t>
  </si>
  <si>
    <t>МБОУ "Новобокинская СОШ"</t>
  </si>
  <si>
    <t>поджарка из говядины/рожки</t>
  </si>
  <si>
    <t>ГК, 14</t>
  </si>
  <si>
    <t xml:space="preserve">Чай с сахаром </t>
  </si>
  <si>
    <t xml:space="preserve">овощи натуральные свежие (помидоры) </t>
  </si>
  <si>
    <t>суп гречневый</t>
  </si>
  <si>
    <t>печенье</t>
  </si>
  <si>
    <t>рыбная котлета/рагу из овощей</t>
  </si>
  <si>
    <t>огурец</t>
  </si>
  <si>
    <t>суп картофельный с крупой на курином бульоне</t>
  </si>
  <si>
    <t>рожки/гуляш/сливочное масло</t>
  </si>
  <si>
    <t>205/377</t>
  </si>
  <si>
    <t>свежие овощи</t>
  </si>
  <si>
    <t>творожная запеканка/сыр</t>
  </si>
  <si>
    <t>суп из рыбных консервов</t>
  </si>
  <si>
    <t>рыба, тушеная с овощами/рис с маслом</t>
  </si>
  <si>
    <t xml:space="preserve">Чай </t>
  </si>
  <si>
    <t>Свежие овощи</t>
  </si>
  <si>
    <t>биточек куриный/рожки с маслом</t>
  </si>
  <si>
    <t>яблоко</t>
  </si>
  <si>
    <t>морковь</t>
  </si>
  <si>
    <t>щи</t>
  </si>
  <si>
    <t>ГК,14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</si>
</sst>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4" xfId="0" applyFill="1" applyBorder="1" applyAlignment="1">
      <alignment horizontal="left"/>
    </xf>
    <xf numFmtId="0" fontId="0" fillId="4" borderId="14" xfId="0" applyFill="1" applyBorder="1" applyAlignment="1">
      <alignment horizontal="right"/>
    </xf>
    <xf numFmtId="49" fontId="0" fillId="4" borderId="14" xfId="0" applyNumberFormat="1" applyFill="1" applyBorder="1" applyAlignment="1">
      <alignment horizontal="right"/>
    </xf>
    <xf numFmtId="0" fontId="0" fillId="4" borderId="25" xfId="0" applyFill="1" applyBorder="1" applyAlignment="1">
      <alignment horizontal="right"/>
    </xf>
    <xf numFmtId="2" fontId="0" fillId="4" borderId="24" xfId="0" applyNumberFormat="1" applyFill="1" applyBorder="1" applyAlignment="1" applyProtection="1">
      <alignment horizontal="right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90</v>
      </c>
      <c r="D1" s="75"/>
      <c r="E1" s="75"/>
      <c r="F1" s="12" t="s">
        <v>16</v>
      </c>
      <c r="G1" s="2" t="s">
        <v>17</v>
      </c>
      <c r="H1" s="76" t="s">
        <v>53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54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5</v>
      </c>
      <c r="I3" s="46">
        <v>3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58</v>
      </c>
      <c r="F6" s="53">
        <v>260</v>
      </c>
      <c r="G6" s="56">
        <v>14.83</v>
      </c>
      <c r="H6" s="56">
        <v>9.16</v>
      </c>
      <c r="I6" s="59">
        <v>31.27</v>
      </c>
      <c r="J6" s="56">
        <v>280</v>
      </c>
      <c r="K6" s="39" t="s">
        <v>112</v>
      </c>
      <c r="L6" s="56">
        <v>27.92</v>
      </c>
    </row>
    <row r="7" spans="1:12" ht="15">
      <c r="A7" s="23"/>
      <c r="B7" s="15"/>
      <c r="C7" s="11"/>
      <c r="D7" s="7" t="s">
        <v>22</v>
      </c>
      <c r="E7" s="50" t="s">
        <v>59</v>
      </c>
      <c r="F7" s="54">
        <v>200</v>
      </c>
      <c r="G7" s="57">
        <v>4.08</v>
      </c>
      <c r="H7" s="57">
        <v>3.54</v>
      </c>
      <c r="I7" s="60">
        <v>17.579999999999998</v>
      </c>
      <c r="J7" s="57">
        <v>133</v>
      </c>
      <c r="K7" s="42">
        <v>382</v>
      </c>
      <c r="L7" s="57">
        <v>17.690000000000001</v>
      </c>
    </row>
    <row r="8" spans="1:12" ht="15">
      <c r="A8" s="23"/>
      <c r="B8" s="15"/>
      <c r="C8" s="11"/>
      <c r="D8" s="7" t="s">
        <v>23</v>
      </c>
      <c r="E8" s="50" t="s">
        <v>57</v>
      </c>
      <c r="F8" s="54">
        <v>38</v>
      </c>
      <c r="G8" s="57">
        <v>3</v>
      </c>
      <c r="H8" s="57">
        <v>0.38</v>
      </c>
      <c r="I8" s="60">
        <v>18.399999999999999</v>
      </c>
      <c r="J8" s="57">
        <v>116</v>
      </c>
      <c r="K8" s="42" t="s">
        <v>65</v>
      </c>
      <c r="L8" s="57">
        <v>3.68</v>
      </c>
    </row>
    <row r="9" spans="1:12" ht="15">
      <c r="A9" s="23"/>
      <c r="B9" s="15"/>
      <c r="C9" s="11"/>
      <c r="D9" s="7" t="s">
        <v>23</v>
      </c>
      <c r="E9" s="50" t="s">
        <v>56</v>
      </c>
      <c r="F9" s="54">
        <v>63</v>
      </c>
      <c r="G9" s="57">
        <v>3</v>
      </c>
      <c r="H9" s="57">
        <v>1</v>
      </c>
      <c r="I9" s="60">
        <v>1</v>
      </c>
      <c r="J9" s="57">
        <v>116</v>
      </c>
      <c r="K9" s="42" t="s">
        <v>65</v>
      </c>
      <c r="L9" s="57">
        <v>2.31</v>
      </c>
    </row>
    <row r="10" spans="1:12" ht="15.75" thickBot="1">
      <c r="A10" s="23"/>
      <c r="B10" s="15"/>
      <c r="C10" s="11"/>
      <c r="D10" s="52" t="s">
        <v>24</v>
      </c>
      <c r="E10" s="73" t="s">
        <v>60</v>
      </c>
      <c r="F10" s="55">
        <v>100</v>
      </c>
      <c r="G10" s="58">
        <v>0.4</v>
      </c>
      <c r="H10" s="58">
        <v>0.4</v>
      </c>
      <c r="I10" s="61">
        <v>9.8000000000000007</v>
      </c>
      <c r="J10" s="58">
        <v>47</v>
      </c>
      <c r="K10" s="42" t="s">
        <v>48</v>
      </c>
      <c r="L10" s="58">
        <v>11.5</v>
      </c>
    </row>
    <row r="11" spans="1:12" ht="15">
      <c r="A11" s="23"/>
      <c r="B11" s="15"/>
      <c r="C11" s="11"/>
      <c r="D11" s="52" t="s">
        <v>26</v>
      </c>
      <c r="E11" s="51" t="s">
        <v>41</v>
      </c>
      <c r="F11" s="55">
        <v>60</v>
      </c>
      <c r="G11" s="58">
        <v>0.12</v>
      </c>
      <c r="H11" s="58">
        <v>0.06</v>
      </c>
      <c r="I11" s="61">
        <v>1.02</v>
      </c>
      <c r="J11" s="58">
        <v>47</v>
      </c>
      <c r="K11" s="42">
        <v>71</v>
      </c>
      <c r="L11" s="58">
        <v>13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721</v>
      </c>
      <c r="G13" s="19">
        <f t="shared" ref="G13:J13" si="0">SUM(G6:G12)</f>
        <v>25.43</v>
      </c>
      <c r="H13" s="19">
        <f t="shared" si="0"/>
        <v>14.540000000000001</v>
      </c>
      <c r="I13" s="19">
        <f t="shared" si="0"/>
        <v>79.069999999999993</v>
      </c>
      <c r="J13" s="19">
        <f t="shared" si="0"/>
        <v>739</v>
      </c>
      <c r="K13" s="25"/>
      <c r="L13" s="19">
        <f t="shared" ref="L13" si="1">SUM(L6:L12)</f>
        <v>76.099999999999994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 t="s">
        <v>61</v>
      </c>
      <c r="F15" s="41">
        <v>350</v>
      </c>
      <c r="G15" s="41">
        <v>9</v>
      </c>
      <c r="H15" s="41">
        <v>10</v>
      </c>
      <c r="I15" s="41">
        <v>11</v>
      </c>
      <c r="J15" s="41">
        <v>280</v>
      </c>
      <c r="K15" s="42">
        <v>24</v>
      </c>
      <c r="L15" s="41">
        <v>25.33</v>
      </c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 t="s">
        <v>47</v>
      </c>
      <c r="F18" s="41">
        <v>200</v>
      </c>
      <c r="G18" s="41">
        <v>0</v>
      </c>
      <c r="H18" s="41">
        <v>0</v>
      </c>
      <c r="I18" s="41">
        <v>17</v>
      </c>
      <c r="J18" s="41">
        <v>110</v>
      </c>
      <c r="K18" s="42">
        <v>411</v>
      </c>
      <c r="L18" s="41">
        <v>3.6</v>
      </c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 t="s">
        <v>62</v>
      </c>
      <c r="F20" s="41">
        <v>50</v>
      </c>
      <c r="G20" s="41">
        <v>4</v>
      </c>
      <c r="H20" s="41">
        <v>1</v>
      </c>
      <c r="I20" s="41">
        <v>34</v>
      </c>
      <c r="J20" s="41">
        <v>110</v>
      </c>
      <c r="K20" s="42" t="s">
        <v>65</v>
      </c>
      <c r="L20" s="41">
        <v>2.4700000000000002</v>
      </c>
    </row>
    <row r="21" spans="1:12" ht="15">
      <c r="A21" s="23"/>
      <c r="B21" s="15"/>
      <c r="C21" s="11"/>
      <c r="D21" s="6" t="s">
        <v>63</v>
      </c>
      <c r="E21" s="40" t="s">
        <v>64</v>
      </c>
      <c r="F21" s="41">
        <v>100</v>
      </c>
      <c r="G21" s="41">
        <v>4</v>
      </c>
      <c r="H21" s="41">
        <v>4</v>
      </c>
      <c r="I21" s="41">
        <v>18</v>
      </c>
      <c r="J21" s="41">
        <v>208</v>
      </c>
      <c r="K21" s="42" t="s">
        <v>65</v>
      </c>
      <c r="L21" s="41">
        <v>8.6</v>
      </c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17</v>
      </c>
      <c r="H23" s="19">
        <f t="shared" si="2"/>
        <v>15</v>
      </c>
      <c r="I23" s="19">
        <f t="shared" si="2"/>
        <v>80</v>
      </c>
      <c r="J23" s="19">
        <f t="shared" si="2"/>
        <v>708</v>
      </c>
      <c r="K23" s="25"/>
      <c r="L23" s="19">
        <f t="shared" ref="L23" si="3">SUM(L14:L22)</f>
        <v>40</v>
      </c>
    </row>
    <row r="24" spans="1:12" ht="15">
      <c r="A24" s="29">
        <v>1</v>
      </c>
      <c r="B24" s="30">
        <v>1</v>
      </c>
      <c r="C24" s="77" t="s">
        <v>4</v>
      </c>
      <c r="D24" s="78"/>
      <c r="E24" s="31"/>
      <c r="F24" s="32">
        <f>F13+F23</f>
        <v>1421</v>
      </c>
      <c r="G24" s="32">
        <f t="shared" ref="G24:J24" si="4">G13+G23</f>
        <v>42.43</v>
      </c>
      <c r="H24" s="32">
        <f t="shared" si="4"/>
        <v>29.54</v>
      </c>
      <c r="I24" s="32">
        <f t="shared" si="4"/>
        <v>159.07</v>
      </c>
      <c r="J24" s="32">
        <f t="shared" si="4"/>
        <v>1447</v>
      </c>
      <c r="K24" s="32"/>
      <c r="L24" s="32">
        <f t="shared" ref="L24" si="5">L13+L23</f>
        <v>116.1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66</v>
      </c>
      <c r="F25" s="53">
        <v>240</v>
      </c>
      <c r="G25" s="56">
        <v>17.8</v>
      </c>
      <c r="H25" s="56">
        <v>23.16</v>
      </c>
      <c r="I25" s="59">
        <v>45.81</v>
      </c>
      <c r="J25" s="63">
        <v>419.75</v>
      </c>
      <c r="K25" s="39" t="s">
        <v>51</v>
      </c>
      <c r="L25" s="56">
        <v>53.69</v>
      </c>
    </row>
    <row r="26" spans="1:12" ht="15">
      <c r="A26" s="14"/>
      <c r="B26" s="15"/>
      <c r="C26" s="11"/>
      <c r="D26" s="7" t="s">
        <v>22</v>
      </c>
      <c r="E26" s="50" t="s">
        <v>47</v>
      </c>
      <c r="F26" s="54">
        <v>200</v>
      </c>
      <c r="G26" s="57">
        <v>4.08</v>
      </c>
      <c r="H26" s="57">
        <v>3.54</v>
      </c>
      <c r="I26" s="60">
        <v>17.579999999999998</v>
      </c>
      <c r="J26" s="57">
        <v>118.6</v>
      </c>
      <c r="K26" s="42" t="s">
        <v>50</v>
      </c>
      <c r="L26" s="57">
        <v>2.58</v>
      </c>
    </row>
    <row r="27" spans="1:12" ht="15">
      <c r="A27" s="14"/>
      <c r="B27" s="15"/>
      <c r="C27" s="11"/>
      <c r="D27" s="7" t="s">
        <v>23</v>
      </c>
      <c r="E27" s="50" t="s">
        <v>39</v>
      </c>
      <c r="F27" s="54">
        <v>38</v>
      </c>
      <c r="G27" s="57">
        <v>3</v>
      </c>
      <c r="H27" s="57">
        <v>0.38</v>
      </c>
      <c r="I27" s="60">
        <v>18.399999999999999</v>
      </c>
      <c r="J27" s="57">
        <v>116</v>
      </c>
      <c r="K27" s="42" t="s">
        <v>65</v>
      </c>
      <c r="L27" s="57">
        <v>3.68</v>
      </c>
    </row>
    <row r="28" spans="1:12" ht="15">
      <c r="A28" s="14"/>
      <c r="B28" s="15"/>
      <c r="C28" s="11"/>
      <c r="D28" s="62" t="s">
        <v>23</v>
      </c>
      <c r="E28" s="50" t="s">
        <v>40</v>
      </c>
      <c r="F28" s="54">
        <v>63</v>
      </c>
      <c r="G28" s="57">
        <v>3</v>
      </c>
      <c r="H28" s="57">
        <v>1</v>
      </c>
      <c r="I28" s="60">
        <v>1</v>
      </c>
      <c r="J28" s="57">
        <v>116</v>
      </c>
      <c r="K28" s="42" t="s">
        <v>65</v>
      </c>
      <c r="L28" s="57">
        <v>2.31</v>
      </c>
    </row>
    <row r="29" spans="1:12" ht="15">
      <c r="A29" s="14"/>
      <c r="B29" s="15"/>
      <c r="C29" s="11"/>
      <c r="D29" s="52" t="s">
        <v>24</v>
      </c>
      <c r="E29" s="51" t="s">
        <v>42</v>
      </c>
      <c r="F29" s="55">
        <v>100</v>
      </c>
      <c r="G29" s="58">
        <v>0.4</v>
      </c>
      <c r="H29" s="58">
        <v>0.4</v>
      </c>
      <c r="I29" s="61">
        <v>9.8000000000000007</v>
      </c>
      <c r="J29" s="58">
        <v>47</v>
      </c>
      <c r="K29" s="42" t="s">
        <v>48</v>
      </c>
      <c r="L29" s="58">
        <v>11.5</v>
      </c>
    </row>
    <row r="30" spans="1:12" ht="15">
      <c r="A30" s="14"/>
      <c r="B30" s="15"/>
      <c r="C30" s="11"/>
      <c r="D30" s="52" t="s">
        <v>26</v>
      </c>
      <c r="E30" s="51" t="s">
        <v>67</v>
      </c>
      <c r="F30" s="55">
        <v>60</v>
      </c>
      <c r="G30" s="58">
        <v>0.79</v>
      </c>
      <c r="H30" s="58">
        <v>1.95</v>
      </c>
      <c r="I30" s="61">
        <v>3.88</v>
      </c>
      <c r="J30" s="58">
        <v>36.24</v>
      </c>
      <c r="K30" s="42" t="s">
        <v>49</v>
      </c>
      <c r="L30" s="58">
        <v>2.34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701</v>
      </c>
      <c r="G32" s="19">
        <f t="shared" ref="G32" si="6">SUM(G25:G31)</f>
        <v>29.07</v>
      </c>
      <c r="H32" s="19">
        <f t="shared" ref="H32" si="7">SUM(H25:H31)</f>
        <v>30.429999999999996</v>
      </c>
      <c r="I32" s="19">
        <f t="shared" ref="I32" si="8">SUM(I25:I31)</f>
        <v>96.469999999999985</v>
      </c>
      <c r="J32" s="19">
        <f t="shared" ref="J32:L32" si="9">SUM(J25:J31)</f>
        <v>853.59</v>
      </c>
      <c r="K32" s="25"/>
      <c r="L32" s="19">
        <f t="shared" si="9"/>
        <v>76.099999999999994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 t="s">
        <v>68</v>
      </c>
      <c r="F34" s="41">
        <v>350</v>
      </c>
      <c r="G34" s="41">
        <v>5</v>
      </c>
      <c r="H34" s="41">
        <v>5</v>
      </c>
      <c r="I34" s="41">
        <v>13</v>
      </c>
      <c r="J34" s="41">
        <v>300</v>
      </c>
      <c r="K34" s="42">
        <v>583</v>
      </c>
      <c r="L34" s="41">
        <v>23.89</v>
      </c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 t="s">
        <v>69</v>
      </c>
      <c r="F37" s="41">
        <v>250</v>
      </c>
      <c r="G37" s="41">
        <v>5</v>
      </c>
      <c r="H37" s="41">
        <v>5</v>
      </c>
      <c r="I37" s="41">
        <v>10</v>
      </c>
      <c r="J37" s="41">
        <v>142</v>
      </c>
      <c r="K37" s="42">
        <v>388</v>
      </c>
      <c r="L37" s="41">
        <v>3.22</v>
      </c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 t="s">
        <v>62</v>
      </c>
      <c r="F39" s="41">
        <v>50</v>
      </c>
      <c r="G39" s="41">
        <v>4</v>
      </c>
      <c r="H39" s="41">
        <v>1</v>
      </c>
      <c r="I39" s="41">
        <v>34</v>
      </c>
      <c r="J39" s="41">
        <v>153</v>
      </c>
      <c r="K39" s="42" t="s">
        <v>65</v>
      </c>
      <c r="L39" s="41">
        <v>2.4700000000000002</v>
      </c>
    </row>
    <row r="40" spans="1:12" ht="15">
      <c r="A40" s="14"/>
      <c r="B40" s="15"/>
      <c r="C40" s="11"/>
      <c r="D40" s="6" t="s">
        <v>63</v>
      </c>
      <c r="E40" s="40" t="s">
        <v>64</v>
      </c>
      <c r="F40" s="41">
        <v>50</v>
      </c>
      <c r="G40" s="41">
        <v>3</v>
      </c>
      <c r="H40" s="41">
        <v>0</v>
      </c>
      <c r="I40" s="41">
        <v>18</v>
      </c>
      <c r="J40" s="41">
        <v>120</v>
      </c>
      <c r="K40" s="42" t="s">
        <v>65</v>
      </c>
      <c r="L40" s="41">
        <v>10.42</v>
      </c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17</v>
      </c>
      <c r="H42" s="19">
        <f t="shared" ref="H42" si="11">SUM(H33:H41)</f>
        <v>11</v>
      </c>
      <c r="I42" s="19">
        <f t="shared" ref="I42" si="12">SUM(I33:I41)</f>
        <v>75</v>
      </c>
      <c r="J42" s="19">
        <f t="shared" ref="J42:L42" si="13">SUM(J33:J41)</f>
        <v>715</v>
      </c>
      <c r="K42" s="25"/>
      <c r="L42" s="19">
        <f t="shared" si="13"/>
        <v>40</v>
      </c>
    </row>
    <row r="43" spans="1:12" ht="15.75" customHeight="1" thickBot="1">
      <c r="A43" s="33">
        <v>1</v>
      </c>
      <c r="B43" s="33">
        <v>2</v>
      </c>
      <c r="C43" s="77" t="s">
        <v>4</v>
      </c>
      <c r="D43" s="78"/>
      <c r="E43" s="31"/>
      <c r="F43" s="32">
        <f>F32+F42</f>
        <v>1401</v>
      </c>
      <c r="G43" s="32">
        <f t="shared" ref="G43" si="14">G32+G42</f>
        <v>46.07</v>
      </c>
      <c r="H43" s="32">
        <f t="shared" ref="H43" si="15">H32+H42</f>
        <v>41.429999999999993</v>
      </c>
      <c r="I43" s="32">
        <f t="shared" ref="I43" si="16">I32+I42</f>
        <v>171.46999999999997</v>
      </c>
      <c r="J43" s="32">
        <f t="shared" ref="J43:L43" si="17">J32+J42</f>
        <v>1568.5900000000001</v>
      </c>
      <c r="K43" s="32"/>
      <c r="L43" s="32">
        <f t="shared" si="17"/>
        <v>116.1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70</v>
      </c>
      <c r="F44" s="53">
        <v>260</v>
      </c>
      <c r="G44" s="56">
        <v>8</v>
      </c>
      <c r="H44" s="56">
        <v>14</v>
      </c>
      <c r="I44" s="59">
        <v>12</v>
      </c>
      <c r="J44" s="56">
        <v>223</v>
      </c>
      <c r="K44" s="39">
        <v>210</v>
      </c>
      <c r="L44" s="56">
        <v>29.06</v>
      </c>
    </row>
    <row r="45" spans="1:12" ht="15">
      <c r="A45" s="23"/>
      <c r="B45" s="15"/>
      <c r="C45" s="11"/>
      <c r="D45" s="7" t="s">
        <v>22</v>
      </c>
      <c r="E45" s="50" t="s">
        <v>43</v>
      </c>
      <c r="F45" s="54">
        <v>200</v>
      </c>
      <c r="G45" s="57">
        <v>0</v>
      </c>
      <c r="H45" s="57">
        <v>0</v>
      </c>
      <c r="I45" s="60">
        <v>15</v>
      </c>
      <c r="J45" s="57">
        <v>60</v>
      </c>
      <c r="K45" s="42" t="s">
        <v>71</v>
      </c>
      <c r="L45" s="57">
        <v>5.05</v>
      </c>
    </row>
    <row r="46" spans="1:12" ht="15">
      <c r="A46" s="23"/>
      <c r="B46" s="15"/>
      <c r="C46" s="11"/>
      <c r="D46" s="7" t="s">
        <v>23</v>
      </c>
      <c r="E46" s="50" t="s">
        <v>39</v>
      </c>
      <c r="F46" s="54">
        <v>38</v>
      </c>
      <c r="G46" s="57">
        <v>3</v>
      </c>
      <c r="H46" s="57">
        <v>0.38</v>
      </c>
      <c r="I46" s="60">
        <v>18.399999999999999</v>
      </c>
      <c r="J46" s="57">
        <v>116</v>
      </c>
      <c r="K46" s="42" t="s">
        <v>65</v>
      </c>
      <c r="L46" s="57">
        <v>3.68</v>
      </c>
    </row>
    <row r="47" spans="1:12" ht="15">
      <c r="A47" s="23"/>
      <c r="B47" s="15"/>
      <c r="C47" s="11"/>
      <c r="D47" s="62" t="s">
        <v>23</v>
      </c>
      <c r="E47" s="50" t="s">
        <v>40</v>
      </c>
      <c r="F47" s="54">
        <v>63</v>
      </c>
      <c r="G47" s="57">
        <v>3</v>
      </c>
      <c r="H47" s="57">
        <v>1</v>
      </c>
      <c r="I47" s="60">
        <v>1</v>
      </c>
      <c r="J47" s="57">
        <v>116</v>
      </c>
      <c r="K47" s="42" t="s">
        <v>65</v>
      </c>
      <c r="L47" s="57">
        <v>2.31</v>
      </c>
    </row>
    <row r="48" spans="1:12" ht="15">
      <c r="A48" s="23"/>
      <c r="B48" s="15"/>
      <c r="C48" s="11"/>
      <c r="D48" s="52" t="s">
        <v>26</v>
      </c>
      <c r="E48" s="51"/>
      <c r="F48" s="55"/>
      <c r="G48" s="58"/>
      <c r="H48" s="58"/>
      <c r="I48" s="61"/>
      <c r="J48" s="58"/>
      <c r="K48" s="42"/>
      <c r="L48" s="58"/>
    </row>
    <row r="49" spans="1:12" ht="15">
      <c r="A49" s="23"/>
      <c r="B49" s="15"/>
      <c r="C49" s="11"/>
      <c r="D49" s="52" t="s">
        <v>24</v>
      </c>
      <c r="E49" s="51" t="s">
        <v>55</v>
      </c>
      <c r="F49" s="55">
        <v>100</v>
      </c>
      <c r="G49" s="58">
        <v>0.08</v>
      </c>
      <c r="H49" s="58">
        <v>7.25</v>
      </c>
      <c r="I49" s="61">
        <v>0.13</v>
      </c>
      <c r="J49" s="58">
        <v>375</v>
      </c>
      <c r="K49" s="42" t="s">
        <v>52</v>
      </c>
      <c r="L49" s="58">
        <v>36</v>
      </c>
    </row>
    <row r="50" spans="1:12" ht="15">
      <c r="A50" s="24"/>
      <c r="B50" s="17"/>
      <c r="C50" s="8"/>
      <c r="D50" s="18" t="s">
        <v>33</v>
      </c>
      <c r="E50" s="9"/>
      <c r="F50" s="19">
        <f>SUM(F44:F49)</f>
        <v>661</v>
      </c>
      <c r="G50" s="19">
        <f>SUM(G44:G49)</f>
        <v>14.08</v>
      </c>
      <c r="H50" s="19">
        <f>SUM(H44:H49)</f>
        <v>22.630000000000003</v>
      </c>
      <c r="I50" s="19">
        <f>SUM(I44:I49)</f>
        <v>46.53</v>
      </c>
      <c r="J50" s="19">
        <f>SUM(J44:J49)</f>
        <v>890</v>
      </c>
      <c r="K50" s="25"/>
      <c r="L50" s="19">
        <f>SUM(L44:L49)</f>
        <v>76.099999999999994</v>
      </c>
    </row>
    <row r="51" spans="1:12" ht="15">
      <c r="A51" s="26">
        <f>A44</f>
        <v>1</v>
      </c>
      <c r="B51" s="13">
        <f>B44</f>
        <v>3</v>
      </c>
      <c r="C51" s="10" t="s">
        <v>25</v>
      </c>
      <c r="D51" s="7" t="s">
        <v>26</v>
      </c>
      <c r="E51" s="40"/>
      <c r="F51" s="41"/>
      <c r="G51" s="41"/>
      <c r="H51" s="41"/>
      <c r="I51" s="41"/>
      <c r="J51" s="41"/>
      <c r="K51" s="42"/>
      <c r="L51" s="41"/>
    </row>
    <row r="52" spans="1:12" ht="15">
      <c r="A52" s="23"/>
      <c r="B52" s="15"/>
      <c r="C52" s="11"/>
      <c r="D52" s="7" t="s">
        <v>27</v>
      </c>
      <c r="E52" s="40" t="s">
        <v>72</v>
      </c>
      <c r="F52" s="41">
        <v>350</v>
      </c>
      <c r="G52" s="41">
        <v>7</v>
      </c>
      <c r="H52" s="41">
        <v>7</v>
      </c>
      <c r="I52" s="41">
        <v>13</v>
      </c>
      <c r="J52" s="41">
        <v>400</v>
      </c>
      <c r="K52" s="42">
        <v>76</v>
      </c>
      <c r="L52" s="41">
        <v>21.19</v>
      </c>
    </row>
    <row r="53" spans="1:12" ht="15">
      <c r="A53" s="23"/>
      <c r="B53" s="15"/>
      <c r="C53" s="11"/>
      <c r="D53" s="7" t="s">
        <v>28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29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30</v>
      </c>
      <c r="E55" s="40" t="s">
        <v>73</v>
      </c>
      <c r="F55" s="41">
        <v>250</v>
      </c>
      <c r="G55" s="41">
        <v>0</v>
      </c>
      <c r="H55" s="41">
        <v>0</v>
      </c>
      <c r="I55" s="41">
        <v>15</v>
      </c>
      <c r="J55" s="41">
        <v>60</v>
      </c>
      <c r="K55" s="42" t="s">
        <v>65</v>
      </c>
      <c r="L55" s="41">
        <v>12.34</v>
      </c>
    </row>
    <row r="56" spans="1:12" ht="15">
      <c r="A56" s="23"/>
      <c r="B56" s="15"/>
      <c r="C56" s="11"/>
      <c r="D56" s="7" t="s">
        <v>31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32</v>
      </c>
      <c r="E57" s="40" t="s">
        <v>62</v>
      </c>
      <c r="F57" s="41">
        <v>50</v>
      </c>
      <c r="G57" s="41">
        <v>4</v>
      </c>
      <c r="H57" s="41">
        <v>1</v>
      </c>
      <c r="I57" s="41">
        <v>23</v>
      </c>
      <c r="J57" s="41">
        <v>157</v>
      </c>
      <c r="K57" s="42" t="s">
        <v>65</v>
      </c>
      <c r="L57" s="41">
        <v>2.4700000000000002</v>
      </c>
    </row>
    <row r="58" spans="1:12" ht="15">
      <c r="A58" s="23"/>
      <c r="B58" s="15"/>
      <c r="C58" s="11"/>
      <c r="D58" s="6" t="s">
        <v>74</v>
      </c>
      <c r="E58" s="40" t="s">
        <v>75</v>
      </c>
      <c r="F58" s="41">
        <v>50</v>
      </c>
      <c r="G58" s="41">
        <v>4</v>
      </c>
      <c r="H58" s="41">
        <v>11</v>
      </c>
      <c r="I58" s="41">
        <v>19</v>
      </c>
      <c r="J58" s="41">
        <v>125</v>
      </c>
      <c r="K58" s="42" t="s">
        <v>65</v>
      </c>
      <c r="L58" s="41">
        <v>4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4"/>
      <c r="B60" s="17"/>
      <c r="C60" s="8"/>
      <c r="D60" s="18" t="s">
        <v>33</v>
      </c>
      <c r="E60" s="9"/>
      <c r="F60" s="19">
        <f>SUM(F51:F59)</f>
        <v>700</v>
      </c>
      <c r="G60" s="19">
        <f t="shared" ref="G60" si="18">SUM(G51:G59)</f>
        <v>15</v>
      </c>
      <c r="H60" s="19">
        <f t="shared" ref="H60" si="19">SUM(H51:H59)</f>
        <v>19</v>
      </c>
      <c r="I60" s="19">
        <f t="shared" ref="I60" si="20">SUM(I51:I59)</f>
        <v>70</v>
      </c>
      <c r="J60" s="19">
        <f t="shared" ref="J60:L60" si="21">SUM(J51:J59)</f>
        <v>742</v>
      </c>
      <c r="K60" s="25"/>
      <c r="L60" s="19">
        <f t="shared" si="21"/>
        <v>40</v>
      </c>
    </row>
    <row r="61" spans="1:12" ht="15.75" customHeight="1" thickBot="1">
      <c r="A61" s="29">
        <v>1</v>
      </c>
      <c r="B61" s="30">
        <v>3</v>
      </c>
      <c r="C61" s="77" t="s">
        <v>4</v>
      </c>
      <c r="D61" s="78"/>
      <c r="E61" s="31"/>
      <c r="F61" s="32">
        <f>F50+F60</f>
        <v>1361</v>
      </c>
      <c r="G61" s="32">
        <f t="shared" ref="G61" si="22">G50+G60</f>
        <v>29.08</v>
      </c>
      <c r="H61" s="32">
        <f t="shared" ref="H61" si="23">H50+H60</f>
        <v>41.63</v>
      </c>
      <c r="I61" s="32">
        <f t="shared" ref="I61" si="24">I50+I60</f>
        <v>116.53</v>
      </c>
      <c r="J61" s="32">
        <f t="shared" ref="J61:L61" si="25">J50+J60</f>
        <v>1632</v>
      </c>
      <c r="K61" s="32"/>
      <c r="L61" s="32">
        <f t="shared" si="25"/>
        <v>116.1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49" t="s">
        <v>77</v>
      </c>
      <c r="F62" s="53">
        <v>260</v>
      </c>
      <c r="G62" s="56">
        <v>9</v>
      </c>
      <c r="H62" s="56">
        <v>13</v>
      </c>
      <c r="I62" s="59">
        <v>16</v>
      </c>
      <c r="J62" s="56">
        <v>339</v>
      </c>
      <c r="K62" s="39" t="s">
        <v>76</v>
      </c>
      <c r="L62" s="56">
        <v>39.22</v>
      </c>
    </row>
    <row r="63" spans="1:12" ht="15">
      <c r="A63" s="23"/>
      <c r="B63" s="15"/>
      <c r="C63" s="11"/>
      <c r="D63" s="7" t="s">
        <v>22</v>
      </c>
      <c r="E63" s="50" t="s">
        <v>78</v>
      </c>
      <c r="F63" s="54">
        <v>200</v>
      </c>
      <c r="G63" s="57">
        <v>0</v>
      </c>
      <c r="H63" s="57">
        <v>0</v>
      </c>
      <c r="I63" s="60">
        <v>15</v>
      </c>
      <c r="J63" s="57">
        <v>60</v>
      </c>
      <c r="K63" s="42">
        <v>376</v>
      </c>
      <c r="L63" s="57">
        <v>2.14</v>
      </c>
    </row>
    <row r="64" spans="1:12" ht="15">
      <c r="A64" s="23"/>
      <c r="B64" s="15"/>
      <c r="C64" s="11"/>
      <c r="D64" s="7" t="s">
        <v>23</v>
      </c>
      <c r="E64" s="50" t="s">
        <v>39</v>
      </c>
      <c r="F64" s="54">
        <v>38</v>
      </c>
      <c r="G64" s="57">
        <v>3</v>
      </c>
      <c r="H64" s="57">
        <v>0.38</v>
      </c>
      <c r="I64" s="60">
        <v>18.399999999999999</v>
      </c>
      <c r="J64" s="57">
        <v>116</v>
      </c>
      <c r="K64" s="42" t="s">
        <v>65</v>
      </c>
      <c r="L64" s="57">
        <v>3.68</v>
      </c>
    </row>
    <row r="65" spans="1:12" ht="15">
      <c r="A65" s="23"/>
      <c r="B65" s="15"/>
      <c r="C65" s="11"/>
      <c r="D65" s="62" t="s">
        <v>23</v>
      </c>
      <c r="E65" s="50" t="s">
        <v>40</v>
      </c>
      <c r="F65" s="54">
        <v>63</v>
      </c>
      <c r="G65" s="57">
        <v>3</v>
      </c>
      <c r="H65" s="57">
        <v>1</v>
      </c>
      <c r="I65" s="60">
        <v>1</v>
      </c>
      <c r="J65" s="57">
        <v>116</v>
      </c>
      <c r="K65" s="42" t="s">
        <v>65</v>
      </c>
      <c r="L65" s="57">
        <v>2.31</v>
      </c>
    </row>
    <row r="66" spans="1:12" ht="15">
      <c r="A66" s="23"/>
      <c r="B66" s="15"/>
      <c r="C66" s="11"/>
      <c r="D66" s="52" t="s">
        <v>26</v>
      </c>
      <c r="E66" s="51" t="s">
        <v>79</v>
      </c>
      <c r="F66" s="55">
        <v>100</v>
      </c>
      <c r="G66" s="58">
        <v>3</v>
      </c>
      <c r="H66" s="58">
        <v>1</v>
      </c>
      <c r="I66" s="61">
        <v>13</v>
      </c>
      <c r="J66" s="58">
        <v>360</v>
      </c>
      <c r="K66" s="42" t="s">
        <v>65</v>
      </c>
      <c r="L66" s="58">
        <v>15.75</v>
      </c>
    </row>
    <row r="67" spans="1:12" ht="15">
      <c r="A67" s="23"/>
      <c r="B67" s="15"/>
      <c r="C67" s="11"/>
      <c r="D67" s="52" t="s">
        <v>24</v>
      </c>
      <c r="E67" s="51" t="s">
        <v>42</v>
      </c>
      <c r="F67" s="55">
        <v>100</v>
      </c>
      <c r="G67" s="58">
        <v>0</v>
      </c>
      <c r="H67" s="58">
        <v>0</v>
      </c>
      <c r="I67" s="61">
        <v>1</v>
      </c>
      <c r="J67" s="58">
        <v>47</v>
      </c>
      <c r="K67" s="42">
        <v>71</v>
      </c>
      <c r="L67" s="58">
        <v>13</v>
      </c>
    </row>
    <row r="68" spans="1:12" ht="15">
      <c r="A68" s="24"/>
      <c r="B68" s="17"/>
      <c r="C68" s="8"/>
      <c r="D68" s="18" t="s">
        <v>33</v>
      </c>
      <c r="E68" s="9"/>
      <c r="F68" s="19">
        <f>SUM(F62:F67)</f>
        <v>761</v>
      </c>
      <c r="G68" s="19">
        <f>SUM(G62:G67)</f>
        <v>18</v>
      </c>
      <c r="H68" s="19">
        <f>SUM(H62:H67)</f>
        <v>15.38</v>
      </c>
      <c r="I68" s="19">
        <f>SUM(I62:I67)</f>
        <v>64.400000000000006</v>
      </c>
      <c r="J68" s="19">
        <f>SUM(J62:J67)</f>
        <v>1038</v>
      </c>
      <c r="K68" s="25"/>
      <c r="L68" s="19">
        <f>SUM(L62:L67)</f>
        <v>76.099999999999994</v>
      </c>
    </row>
    <row r="69" spans="1:12" ht="1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3"/>
      <c r="B70" s="15"/>
      <c r="C70" s="11"/>
      <c r="D70" s="7" t="s">
        <v>27</v>
      </c>
      <c r="E70" s="40" t="s">
        <v>80</v>
      </c>
      <c r="F70" s="41">
        <v>350</v>
      </c>
      <c r="G70" s="41">
        <v>8</v>
      </c>
      <c r="H70" s="41">
        <v>9</v>
      </c>
      <c r="I70" s="41">
        <v>7</v>
      </c>
      <c r="J70" s="41">
        <v>430</v>
      </c>
      <c r="K70" s="42">
        <v>82</v>
      </c>
      <c r="L70" s="41">
        <v>25.07</v>
      </c>
    </row>
    <row r="71" spans="1:12" ht="15">
      <c r="A71" s="23"/>
      <c r="B71" s="15"/>
      <c r="C71" s="11"/>
      <c r="D71" s="7" t="s">
        <v>28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29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30</v>
      </c>
      <c r="E73" s="40" t="s">
        <v>82</v>
      </c>
      <c r="F73" s="41">
        <v>250</v>
      </c>
      <c r="G73" s="41">
        <v>0</v>
      </c>
      <c r="H73" s="41">
        <v>0</v>
      </c>
      <c r="I73" s="41">
        <v>15</v>
      </c>
      <c r="J73" s="41">
        <v>60</v>
      </c>
      <c r="K73" s="42">
        <v>376</v>
      </c>
      <c r="L73" s="41">
        <v>3.22</v>
      </c>
    </row>
    <row r="74" spans="1:12" ht="15">
      <c r="A74" s="23"/>
      <c r="B74" s="15"/>
      <c r="C74" s="11"/>
      <c r="D74" s="7" t="s">
        <v>31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32</v>
      </c>
      <c r="E75" s="40" t="s">
        <v>81</v>
      </c>
      <c r="F75" s="41">
        <v>50</v>
      </c>
      <c r="G75" s="41">
        <v>4</v>
      </c>
      <c r="H75" s="41">
        <v>1</v>
      </c>
      <c r="I75" s="41">
        <v>34</v>
      </c>
      <c r="J75" s="41">
        <v>143</v>
      </c>
      <c r="K75" s="42" t="s">
        <v>65</v>
      </c>
      <c r="L75" s="41">
        <v>2.4700000000000002</v>
      </c>
    </row>
    <row r="76" spans="1:12" ht="15">
      <c r="A76" s="23"/>
      <c r="B76" s="15"/>
      <c r="C76" s="11"/>
      <c r="D76" s="6" t="s">
        <v>63</v>
      </c>
      <c r="E76" s="40" t="s">
        <v>64</v>
      </c>
      <c r="F76" s="41">
        <v>50</v>
      </c>
      <c r="G76" s="41">
        <v>4</v>
      </c>
      <c r="H76" s="41">
        <v>7</v>
      </c>
      <c r="I76" s="41">
        <v>23</v>
      </c>
      <c r="J76" s="41">
        <v>77</v>
      </c>
      <c r="K76" s="42" t="s">
        <v>65</v>
      </c>
      <c r="L76" s="41">
        <v>9.24</v>
      </c>
    </row>
    <row r="77" spans="1:12" ht="15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4"/>
      <c r="B78" s="17"/>
      <c r="C78" s="8"/>
      <c r="D78" s="18" t="s">
        <v>33</v>
      </c>
      <c r="E78" s="9"/>
      <c r="F78" s="19">
        <f>SUM(F69:F77)</f>
        <v>700</v>
      </c>
      <c r="G78" s="19">
        <f t="shared" ref="G78" si="26">SUM(G69:G77)</f>
        <v>16</v>
      </c>
      <c r="H78" s="19">
        <f t="shared" ref="H78" si="27">SUM(H69:H77)</f>
        <v>17</v>
      </c>
      <c r="I78" s="19">
        <f t="shared" ref="I78" si="28">SUM(I69:I77)</f>
        <v>79</v>
      </c>
      <c r="J78" s="19">
        <f t="shared" ref="J78:L78" si="29">SUM(J69:J77)</f>
        <v>710</v>
      </c>
      <c r="K78" s="25"/>
      <c r="L78" s="19">
        <f t="shared" si="29"/>
        <v>40</v>
      </c>
    </row>
    <row r="79" spans="1:12" ht="15.75" customHeight="1" thickBot="1">
      <c r="A79" s="29">
        <v>1</v>
      </c>
      <c r="B79" s="30">
        <v>4</v>
      </c>
      <c r="C79" s="77" t="s">
        <v>4</v>
      </c>
      <c r="D79" s="78"/>
      <c r="E79" s="31"/>
      <c r="F79" s="32">
        <f>F68+F78</f>
        <v>1461</v>
      </c>
      <c r="G79" s="32">
        <f t="shared" ref="G79" si="30">G68+G78</f>
        <v>34</v>
      </c>
      <c r="H79" s="32">
        <f t="shared" ref="H79" si="31">H68+H78</f>
        <v>32.380000000000003</v>
      </c>
      <c r="I79" s="32">
        <f t="shared" ref="I79" si="32">I68+I78</f>
        <v>143.4</v>
      </c>
      <c r="J79" s="32">
        <f t="shared" ref="J79:L79" si="33">J68+J78</f>
        <v>1748</v>
      </c>
      <c r="K79" s="32"/>
      <c r="L79" s="32">
        <f t="shared" si="33"/>
        <v>116.1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67" t="s">
        <v>83</v>
      </c>
      <c r="F80" s="68">
        <v>260</v>
      </c>
      <c r="G80" s="68">
        <v>11</v>
      </c>
      <c r="H80" s="69" t="s">
        <v>84</v>
      </c>
      <c r="I80" s="70">
        <v>16</v>
      </c>
      <c r="J80" s="68">
        <v>662</v>
      </c>
      <c r="K80" s="39" t="s">
        <v>85</v>
      </c>
      <c r="L80" s="68">
        <v>35.67</v>
      </c>
    </row>
    <row r="81" spans="1:12" ht="15">
      <c r="A81" s="23"/>
      <c r="B81" s="15"/>
      <c r="C81" s="11"/>
      <c r="D81" s="7" t="s">
        <v>22</v>
      </c>
      <c r="E81" s="50" t="s">
        <v>86</v>
      </c>
      <c r="F81" s="54">
        <v>200</v>
      </c>
      <c r="G81" s="57">
        <v>0</v>
      </c>
      <c r="H81" s="57">
        <v>0</v>
      </c>
      <c r="I81" s="60">
        <v>15</v>
      </c>
      <c r="J81" s="57">
        <v>60</v>
      </c>
      <c r="K81" s="42">
        <v>382</v>
      </c>
      <c r="L81" s="57">
        <v>9.94</v>
      </c>
    </row>
    <row r="82" spans="1:12" ht="15">
      <c r="A82" s="23"/>
      <c r="B82" s="15"/>
      <c r="C82" s="11"/>
      <c r="D82" s="7" t="s">
        <v>23</v>
      </c>
      <c r="E82" s="50" t="s">
        <v>39</v>
      </c>
      <c r="F82" s="54">
        <v>38</v>
      </c>
      <c r="G82" s="57">
        <v>3</v>
      </c>
      <c r="H82" s="57">
        <v>0.38</v>
      </c>
      <c r="I82" s="60">
        <v>18.399999999999999</v>
      </c>
      <c r="J82" s="57">
        <v>116</v>
      </c>
      <c r="K82" s="42" t="s">
        <v>65</v>
      </c>
      <c r="L82" s="57">
        <v>3.68</v>
      </c>
    </row>
    <row r="83" spans="1:12" ht="15">
      <c r="A83" s="23"/>
      <c r="B83" s="15"/>
      <c r="C83" s="11"/>
      <c r="D83" s="62" t="s">
        <v>23</v>
      </c>
      <c r="E83" s="50" t="s">
        <v>40</v>
      </c>
      <c r="F83" s="54">
        <v>63</v>
      </c>
      <c r="G83" s="57">
        <v>3</v>
      </c>
      <c r="H83" s="57">
        <v>1</v>
      </c>
      <c r="I83" s="60">
        <v>1</v>
      </c>
      <c r="J83" s="57">
        <v>116</v>
      </c>
      <c r="K83" s="42" t="s">
        <v>65</v>
      </c>
      <c r="L83" s="57">
        <v>2.31</v>
      </c>
    </row>
    <row r="84" spans="1:12" ht="15">
      <c r="A84" s="23"/>
      <c r="B84" s="15"/>
      <c r="C84" s="11"/>
      <c r="D84" s="52" t="s">
        <v>24</v>
      </c>
      <c r="E84" s="51" t="s">
        <v>87</v>
      </c>
      <c r="F84" s="55">
        <v>100</v>
      </c>
      <c r="G84" s="58">
        <v>0</v>
      </c>
      <c r="H84" s="58">
        <v>0</v>
      </c>
      <c r="I84" s="61">
        <v>9</v>
      </c>
      <c r="J84" s="58">
        <v>47</v>
      </c>
      <c r="K84" s="42" t="s">
        <v>48</v>
      </c>
      <c r="L84" s="58">
        <v>11.5</v>
      </c>
    </row>
    <row r="85" spans="1:12" ht="15">
      <c r="A85" s="23"/>
      <c r="B85" s="15"/>
      <c r="C85" s="11"/>
      <c r="D85" s="52" t="s">
        <v>26</v>
      </c>
      <c r="E85" s="51" t="s">
        <v>44</v>
      </c>
      <c r="F85" s="55">
        <v>60</v>
      </c>
      <c r="G85" s="58">
        <v>0</v>
      </c>
      <c r="H85" s="58">
        <v>0</v>
      </c>
      <c r="I85" s="61">
        <v>1</v>
      </c>
      <c r="J85" s="58">
        <v>47</v>
      </c>
      <c r="K85" s="42">
        <v>71</v>
      </c>
      <c r="L85" s="58">
        <v>13</v>
      </c>
    </row>
    <row r="86" spans="1:12" ht="15">
      <c r="A86" s="24"/>
      <c r="B86" s="17"/>
      <c r="C86" s="8"/>
      <c r="D86" s="18" t="s">
        <v>33</v>
      </c>
      <c r="E86" s="9"/>
      <c r="F86" s="19">
        <f>SUM(F80:F85)</f>
        <v>721</v>
      </c>
      <c r="G86" s="19">
        <f>SUM(G80:G85)</f>
        <v>17</v>
      </c>
      <c r="H86" s="19">
        <f>SUM(H80:H85)</f>
        <v>1.38</v>
      </c>
      <c r="I86" s="19">
        <f>SUM(I80:I85)</f>
        <v>60.4</v>
      </c>
      <c r="J86" s="19">
        <f>SUM(J80:J85)</f>
        <v>1048</v>
      </c>
      <c r="K86" s="25"/>
      <c r="L86" s="19">
        <f>SUM(L80:L85)</f>
        <v>76.099999999999994</v>
      </c>
    </row>
    <row r="87" spans="1:12" ht="1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7" t="s">
        <v>27</v>
      </c>
      <c r="E88" s="40" t="s">
        <v>88</v>
      </c>
      <c r="F88" s="41">
        <v>300</v>
      </c>
      <c r="G88" s="41">
        <v>5</v>
      </c>
      <c r="H88" s="41">
        <v>6</v>
      </c>
      <c r="I88" s="41">
        <v>19</v>
      </c>
      <c r="J88" s="41">
        <v>414</v>
      </c>
      <c r="K88" s="42">
        <v>568</v>
      </c>
      <c r="L88" s="41">
        <v>22.77</v>
      </c>
    </row>
    <row r="89" spans="1:12" ht="15">
      <c r="A89" s="23"/>
      <c r="B89" s="15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5">
      <c r="A90" s="23"/>
      <c r="B90" s="15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30</v>
      </c>
      <c r="E91" s="40" t="s">
        <v>86</v>
      </c>
      <c r="F91" s="41">
        <v>200</v>
      </c>
      <c r="G91" s="41">
        <v>0</v>
      </c>
      <c r="H91" s="41">
        <v>0</v>
      </c>
      <c r="I91" s="41">
        <v>15</v>
      </c>
      <c r="J91" s="41">
        <v>60</v>
      </c>
      <c r="K91" s="42">
        <v>382</v>
      </c>
      <c r="L91" s="41">
        <v>3.22</v>
      </c>
    </row>
    <row r="92" spans="1:12" ht="15">
      <c r="A92" s="23"/>
      <c r="B92" s="15"/>
      <c r="C92" s="11"/>
      <c r="D92" s="7" t="s">
        <v>31</v>
      </c>
      <c r="E92" s="40" t="s">
        <v>89</v>
      </c>
      <c r="F92" s="41">
        <v>50</v>
      </c>
      <c r="G92" s="41">
        <v>9</v>
      </c>
      <c r="H92" s="41">
        <v>8</v>
      </c>
      <c r="I92" s="41">
        <v>23</v>
      </c>
      <c r="J92" s="41">
        <v>117</v>
      </c>
      <c r="K92" s="42" t="s">
        <v>65</v>
      </c>
      <c r="L92" s="41">
        <v>11.54</v>
      </c>
    </row>
    <row r="93" spans="1:12" ht="15">
      <c r="A93" s="23"/>
      <c r="B93" s="15"/>
      <c r="C93" s="11"/>
      <c r="D93" s="7" t="s">
        <v>32</v>
      </c>
      <c r="E93" s="40" t="s">
        <v>81</v>
      </c>
      <c r="F93" s="41">
        <v>63</v>
      </c>
      <c r="G93" s="41">
        <v>4</v>
      </c>
      <c r="H93" s="41">
        <v>1</v>
      </c>
      <c r="I93" s="41">
        <v>34</v>
      </c>
      <c r="J93" s="41">
        <v>143</v>
      </c>
      <c r="K93" s="42" t="s">
        <v>65</v>
      </c>
      <c r="L93" s="41">
        <v>2.4700000000000002</v>
      </c>
    </row>
    <row r="94" spans="1:12" ht="1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4"/>
      <c r="B96" s="17"/>
      <c r="C96" s="8"/>
      <c r="D96" s="18" t="s">
        <v>33</v>
      </c>
      <c r="E96" s="9"/>
      <c r="F96" s="19">
        <f>SUM(F87:F95)</f>
        <v>613</v>
      </c>
      <c r="G96" s="19">
        <f t="shared" ref="G96" si="34">SUM(G87:G95)</f>
        <v>18</v>
      </c>
      <c r="H96" s="19">
        <f t="shared" ref="H96" si="35">SUM(H87:H95)</f>
        <v>15</v>
      </c>
      <c r="I96" s="19">
        <f t="shared" ref="I96" si="36">SUM(I87:I95)</f>
        <v>91</v>
      </c>
      <c r="J96" s="19">
        <f t="shared" ref="J96:L96" si="37">SUM(J87:J95)</f>
        <v>734</v>
      </c>
      <c r="K96" s="25"/>
      <c r="L96" s="19">
        <f t="shared" si="37"/>
        <v>40</v>
      </c>
    </row>
    <row r="97" spans="1:12" ht="15.75" customHeight="1">
      <c r="A97" s="29">
        <v>1</v>
      </c>
      <c r="B97" s="30">
        <v>5</v>
      </c>
      <c r="C97" s="77" t="s">
        <v>4</v>
      </c>
      <c r="D97" s="78"/>
      <c r="E97" s="31"/>
      <c r="F97" s="32">
        <f>F86+F96</f>
        <v>1334</v>
      </c>
      <c r="G97" s="32">
        <f t="shared" ref="G97" si="38">G86+G96</f>
        <v>35</v>
      </c>
      <c r="H97" s="32">
        <f t="shared" ref="H97" si="39">H86+H96</f>
        <v>16.38</v>
      </c>
      <c r="I97" s="32">
        <f t="shared" ref="I97" si="40">I86+I96</f>
        <v>151.4</v>
      </c>
      <c r="J97" s="32">
        <f t="shared" ref="J97:L97" si="41">J86+J96</f>
        <v>1782</v>
      </c>
      <c r="K97" s="32"/>
      <c r="L97" s="32">
        <f t="shared" si="41"/>
        <v>116.1</v>
      </c>
    </row>
    <row r="98" spans="1:12" ht="15">
      <c r="A98" s="20">
        <v>2</v>
      </c>
      <c r="B98" s="21">
        <v>1</v>
      </c>
      <c r="C98" s="22" t="s">
        <v>20</v>
      </c>
      <c r="D98" s="5" t="s">
        <v>21</v>
      </c>
      <c r="E98" s="49" t="s">
        <v>91</v>
      </c>
      <c r="F98" s="53">
        <v>260</v>
      </c>
      <c r="G98" s="56">
        <v>7</v>
      </c>
      <c r="H98" s="56">
        <v>9</v>
      </c>
      <c r="I98" s="59">
        <v>19</v>
      </c>
      <c r="J98" s="56">
        <v>350</v>
      </c>
      <c r="K98" s="39" t="s">
        <v>92</v>
      </c>
      <c r="L98" s="56">
        <v>43.46</v>
      </c>
    </row>
    <row r="99" spans="1:12" ht="15">
      <c r="A99" s="23"/>
      <c r="B99" s="15"/>
      <c r="C99" s="11"/>
      <c r="D99" s="7" t="s">
        <v>22</v>
      </c>
      <c r="E99" s="50" t="s">
        <v>93</v>
      </c>
      <c r="F99" s="54">
        <v>200</v>
      </c>
      <c r="G99" s="57">
        <v>0</v>
      </c>
      <c r="H99" s="57">
        <v>0</v>
      </c>
      <c r="I99" s="60">
        <v>15</v>
      </c>
      <c r="J99" s="57">
        <v>60</v>
      </c>
      <c r="K99" s="42">
        <v>382</v>
      </c>
      <c r="L99" s="57">
        <v>2.14</v>
      </c>
    </row>
    <row r="100" spans="1:12" ht="15">
      <c r="A100" s="23"/>
      <c r="B100" s="15"/>
      <c r="C100" s="11"/>
      <c r="D100" s="7" t="s">
        <v>23</v>
      </c>
      <c r="E100" s="50" t="s">
        <v>39</v>
      </c>
      <c r="F100" s="54">
        <v>38</v>
      </c>
      <c r="G100" s="57">
        <v>3</v>
      </c>
      <c r="H100" s="57">
        <v>0.38</v>
      </c>
      <c r="I100" s="60">
        <v>18.399999999999999</v>
      </c>
      <c r="J100" s="57">
        <v>116</v>
      </c>
      <c r="K100" s="42" t="s">
        <v>65</v>
      </c>
      <c r="L100" s="57">
        <v>3.68</v>
      </c>
    </row>
    <row r="101" spans="1:12" ht="15">
      <c r="A101" s="23"/>
      <c r="B101" s="15"/>
      <c r="C101" s="11"/>
      <c r="D101" s="62" t="s">
        <v>23</v>
      </c>
      <c r="E101" s="50" t="s">
        <v>40</v>
      </c>
      <c r="F101" s="54">
        <v>63</v>
      </c>
      <c r="G101" s="57">
        <v>3</v>
      </c>
      <c r="H101" s="57">
        <v>1</v>
      </c>
      <c r="I101" s="60">
        <v>1</v>
      </c>
      <c r="J101" s="57">
        <v>116</v>
      </c>
      <c r="K101" s="42" t="s">
        <v>65</v>
      </c>
      <c r="L101" s="57">
        <v>2.31</v>
      </c>
    </row>
    <row r="102" spans="1:12" ht="15">
      <c r="A102" s="23"/>
      <c r="B102" s="15"/>
      <c r="C102" s="11"/>
      <c r="D102" s="52" t="s">
        <v>24</v>
      </c>
      <c r="E102" s="51" t="s">
        <v>45</v>
      </c>
      <c r="F102" s="55">
        <v>100</v>
      </c>
      <c r="G102" s="58">
        <v>0</v>
      </c>
      <c r="H102" s="58">
        <v>0</v>
      </c>
      <c r="I102" s="61">
        <v>9</v>
      </c>
      <c r="J102" s="58">
        <v>47</v>
      </c>
      <c r="K102" s="42" t="s">
        <v>65</v>
      </c>
      <c r="L102" s="58">
        <v>11.5</v>
      </c>
    </row>
    <row r="103" spans="1:12" ht="15">
      <c r="A103" s="23"/>
      <c r="B103" s="15"/>
      <c r="C103" s="11"/>
      <c r="D103" s="52" t="s">
        <v>26</v>
      </c>
      <c r="E103" s="51" t="s">
        <v>94</v>
      </c>
      <c r="F103" s="55">
        <v>60</v>
      </c>
      <c r="G103" s="58">
        <v>0</v>
      </c>
      <c r="H103" s="58">
        <v>0</v>
      </c>
      <c r="I103" s="61">
        <v>1</v>
      </c>
      <c r="J103" s="58">
        <v>47</v>
      </c>
      <c r="K103" s="42">
        <v>71</v>
      </c>
      <c r="L103" s="58">
        <v>13</v>
      </c>
    </row>
    <row r="104" spans="1:12" ht="15">
      <c r="A104" s="24"/>
      <c r="B104" s="17"/>
      <c r="C104" s="8"/>
      <c r="D104" s="18" t="s">
        <v>33</v>
      </c>
      <c r="E104" s="9"/>
      <c r="F104" s="19">
        <f>SUM(F98:F103)</f>
        <v>721</v>
      </c>
      <c r="G104" s="19">
        <f>SUM(G98:G103)</f>
        <v>13</v>
      </c>
      <c r="H104" s="19">
        <f>SUM(H98:H103)</f>
        <v>10.38</v>
      </c>
      <c r="I104" s="19">
        <f>SUM(I98:I103)</f>
        <v>63.4</v>
      </c>
      <c r="J104" s="19">
        <f>SUM(J98:J103)</f>
        <v>736</v>
      </c>
      <c r="K104" s="25"/>
      <c r="L104" s="19">
        <f>SUM(L98:L103)</f>
        <v>76.09</v>
      </c>
    </row>
    <row r="105" spans="1:12" ht="15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7" t="s">
        <v>27</v>
      </c>
      <c r="E106" s="40" t="s">
        <v>95</v>
      </c>
      <c r="F106" s="41">
        <v>350</v>
      </c>
      <c r="G106" s="41">
        <v>7</v>
      </c>
      <c r="H106" s="41">
        <v>9</v>
      </c>
      <c r="I106" s="41">
        <v>19</v>
      </c>
      <c r="J106" s="41">
        <v>350</v>
      </c>
      <c r="K106" s="42">
        <v>39</v>
      </c>
      <c r="L106" s="41">
        <v>23.77</v>
      </c>
    </row>
    <row r="107" spans="1:12" ht="15">
      <c r="A107" s="23"/>
      <c r="B107" s="15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3"/>
      <c r="B108" s="15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>
      <c r="A109" s="23"/>
      <c r="B109" s="15"/>
      <c r="C109" s="11"/>
      <c r="D109" s="7" t="s">
        <v>30</v>
      </c>
      <c r="E109" s="40" t="s">
        <v>93</v>
      </c>
      <c r="F109" s="41">
        <v>200</v>
      </c>
      <c r="G109" s="41">
        <v>0</v>
      </c>
      <c r="H109" s="41">
        <v>0</v>
      </c>
      <c r="I109" s="41">
        <v>15</v>
      </c>
      <c r="J109" s="41">
        <v>60</v>
      </c>
      <c r="K109" s="42" t="s">
        <v>71</v>
      </c>
      <c r="L109" s="41">
        <v>3.22</v>
      </c>
    </row>
    <row r="110" spans="1:12" ht="15">
      <c r="A110" s="23"/>
      <c r="B110" s="15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32</v>
      </c>
      <c r="E111" s="40" t="s">
        <v>81</v>
      </c>
      <c r="F111" s="41">
        <v>50</v>
      </c>
      <c r="G111" s="41">
        <v>4</v>
      </c>
      <c r="H111" s="41">
        <v>1</v>
      </c>
      <c r="I111" s="41">
        <v>34</v>
      </c>
      <c r="J111" s="41">
        <v>143</v>
      </c>
      <c r="K111" s="42" t="s">
        <v>65</v>
      </c>
      <c r="L111" s="41">
        <v>2.4700000000000002</v>
      </c>
    </row>
    <row r="112" spans="1:12" ht="15">
      <c r="A112" s="23"/>
      <c r="B112" s="15"/>
      <c r="C112" s="11"/>
      <c r="D112" s="6" t="s">
        <v>63</v>
      </c>
      <c r="E112" s="40" t="s">
        <v>96</v>
      </c>
      <c r="F112" s="41">
        <v>100</v>
      </c>
      <c r="G112" s="41">
        <v>5</v>
      </c>
      <c r="H112" s="41">
        <v>6</v>
      </c>
      <c r="I112" s="41">
        <v>14</v>
      </c>
      <c r="J112" s="41">
        <v>167</v>
      </c>
      <c r="K112" s="42" t="s">
        <v>65</v>
      </c>
      <c r="L112" s="41">
        <v>10.54</v>
      </c>
    </row>
    <row r="113" spans="1:12" ht="1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4"/>
      <c r="B114" s="17"/>
      <c r="C114" s="8"/>
      <c r="D114" s="18" t="s">
        <v>33</v>
      </c>
      <c r="E114" s="9"/>
      <c r="F114" s="19">
        <f>SUM(F105:F113)</f>
        <v>700</v>
      </c>
      <c r="G114" s="19">
        <f t="shared" ref="G114:J114" si="42">SUM(G105:G113)</f>
        <v>16</v>
      </c>
      <c r="H114" s="19">
        <f t="shared" si="42"/>
        <v>16</v>
      </c>
      <c r="I114" s="19">
        <f t="shared" si="42"/>
        <v>82</v>
      </c>
      <c r="J114" s="19">
        <f t="shared" si="42"/>
        <v>720</v>
      </c>
      <c r="K114" s="25"/>
      <c r="L114" s="19">
        <f t="shared" ref="L114" si="43">SUM(L105:L113)</f>
        <v>40</v>
      </c>
    </row>
    <row r="115" spans="1:12" ht="15">
      <c r="A115" s="29">
        <v>2</v>
      </c>
      <c r="B115" s="30">
        <v>1</v>
      </c>
      <c r="C115" s="77" t="s">
        <v>4</v>
      </c>
      <c r="D115" s="78"/>
      <c r="E115" s="31"/>
      <c r="F115" s="32">
        <f>F104+F114</f>
        <v>1421</v>
      </c>
      <c r="G115" s="32">
        <f t="shared" ref="G115" si="44">G104+G114</f>
        <v>29</v>
      </c>
      <c r="H115" s="32">
        <f t="shared" ref="H115" si="45">H104+H114</f>
        <v>26.380000000000003</v>
      </c>
      <c r="I115" s="32">
        <f t="shared" ref="I115" si="46">I104+I114</f>
        <v>145.4</v>
      </c>
      <c r="J115" s="32">
        <f t="shared" ref="J115:L115" si="47">J104+J114</f>
        <v>1456</v>
      </c>
      <c r="K115" s="32"/>
      <c r="L115" s="32">
        <f t="shared" si="47"/>
        <v>116.09</v>
      </c>
    </row>
    <row r="116" spans="1:12" ht="15">
      <c r="A116" s="14">
        <v>2</v>
      </c>
      <c r="B116" s="15">
        <v>2</v>
      </c>
      <c r="C116" s="22" t="s">
        <v>20</v>
      </c>
      <c r="D116" s="5" t="s">
        <v>21</v>
      </c>
      <c r="E116" s="49" t="s">
        <v>97</v>
      </c>
      <c r="F116" s="53">
        <v>260</v>
      </c>
      <c r="G116" s="56">
        <v>6.45</v>
      </c>
      <c r="H116" s="56">
        <v>8</v>
      </c>
      <c r="I116" s="59">
        <v>14</v>
      </c>
      <c r="J116" s="56">
        <v>12</v>
      </c>
      <c r="K116" s="39" t="s">
        <v>92</v>
      </c>
      <c r="L116" s="56">
        <v>18.97</v>
      </c>
    </row>
    <row r="117" spans="1:12" ht="15">
      <c r="A117" s="14"/>
      <c r="B117" s="15"/>
      <c r="C117" s="11"/>
      <c r="D117" s="7" t="s">
        <v>22</v>
      </c>
      <c r="E117" s="50" t="s">
        <v>69</v>
      </c>
      <c r="F117" s="54">
        <v>200</v>
      </c>
      <c r="G117" s="57">
        <v>7</v>
      </c>
      <c r="H117" s="57">
        <v>1</v>
      </c>
      <c r="I117" s="60">
        <v>43</v>
      </c>
      <c r="J117" s="57">
        <v>232</v>
      </c>
      <c r="K117" s="42">
        <v>382</v>
      </c>
      <c r="L117" s="57">
        <v>2.14</v>
      </c>
    </row>
    <row r="118" spans="1:12" ht="15">
      <c r="A118" s="14"/>
      <c r="B118" s="15"/>
      <c r="C118" s="11"/>
      <c r="D118" s="7" t="s">
        <v>23</v>
      </c>
      <c r="E118" s="50" t="s">
        <v>39</v>
      </c>
      <c r="F118" s="54">
        <v>38</v>
      </c>
      <c r="G118" s="57">
        <v>3</v>
      </c>
      <c r="H118" s="57">
        <v>0.38</v>
      </c>
      <c r="I118" s="60">
        <v>18.399999999999999</v>
      </c>
      <c r="J118" s="57">
        <v>116</v>
      </c>
      <c r="K118" s="42" t="s">
        <v>65</v>
      </c>
      <c r="L118" s="57">
        <v>3.68</v>
      </c>
    </row>
    <row r="119" spans="1:12" ht="15">
      <c r="A119" s="14"/>
      <c r="B119" s="15"/>
      <c r="C119" s="11"/>
      <c r="D119" s="62" t="s">
        <v>23</v>
      </c>
      <c r="E119" s="50" t="s">
        <v>40</v>
      </c>
      <c r="F119" s="54">
        <v>63</v>
      </c>
      <c r="G119" s="57">
        <v>3</v>
      </c>
      <c r="H119" s="57">
        <v>1</v>
      </c>
      <c r="I119" s="60">
        <v>1</v>
      </c>
      <c r="J119" s="57">
        <v>116</v>
      </c>
      <c r="K119" s="42" t="s">
        <v>65</v>
      </c>
      <c r="L119" s="57">
        <v>2.31</v>
      </c>
    </row>
    <row r="120" spans="1:12" ht="15">
      <c r="A120" s="14"/>
      <c r="B120" s="15"/>
      <c r="C120" s="11"/>
      <c r="D120" s="62" t="s">
        <v>24</v>
      </c>
      <c r="E120" s="50" t="s">
        <v>46</v>
      </c>
      <c r="F120" s="54">
        <v>100</v>
      </c>
      <c r="G120" s="57">
        <v>3</v>
      </c>
      <c r="H120" s="57">
        <v>1</v>
      </c>
      <c r="I120" s="60">
        <v>13</v>
      </c>
      <c r="J120" s="57">
        <v>360</v>
      </c>
      <c r="K120" s="42" t="s">
        <v>65</v>
      </c>
      <c r="L120" s="57">
        <v>36</v>
      </c>
    </row>
    <row r="121" spans="1:12" ht="15">
      <c r="A121" s="14"/>
      <c r="B121" s="15"/>
      <c r="C121" s="11"/>
      <c r="D121" s="8" t="s">
        <v>26</v>
      </c>
      <c r="E121" s="64" t="s">
        <v>98</v>
      </c>
      <c r="F121" s="65">
        <v>60</v>
      </c>
      <c r="G121" s="66">
        <v>0</v>
      </c>
      <c r="H121" s="66">
        <v>0</v>
      </c>
      <c r="I121" s="71">
        <v>1</v>
      </c>
      <c r="J121" s="66">
        <v>47</v>
      </c>
      <c r="K121" s="72">
        <v>71</v>
      </c>
      <c r="L121" s="66">
        <v>13</v>
      </c>
    </row>
    <row r="122" spans="1:12" ht="15">
      <c r="A122" s="16"/>
      <c r="B122" s="17"/>
      <c r="C122" s="8"/>
      <c r="D122" s="18" t="s">
        <v>33</v>
      </c>
      <c r="E122" s="9"/>
      <c r="F122" s="19">
        <f>SUM(F116:F121)</f>
        <v>721</v>
      </c>
      <c r="G122" s="19">
        <f>SUM(G116:G121)</f>
        <v>22.45</v>
      </c>
      <c r="H122" s="19">
        <f>SUM(H116:H121)</f>
        <v>11.38</v>
      </c>
      <c r="I122" s="19">
        <f>SUM(I116:I121)</f>
        <v>90.4</v>
      </c>
      <c r="J122" s="19">
        <f>SUM(J116:J121)</f>
        <v>883</v>
      </c>
      <c r="K122" s="25"/>
      <c r="L122" s="19">
        <f>SUM(L116:L121)</f>
        <v>76.099999999999994</v>
      </c>
    </row>
    <row r="123" spans="1:12" ht="15">
      <c r="A123" s="13">
        <f>A116</f>
        <v>2</v>
      </c>
      <c r="B123" s="13">
        <v>2</v>
      </c>
      <c r="C123" s="10" t="s">
        <v>25</v>
      </c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>
      <c r="A124" s="14"/>
      <c r="B124" s="15"/>
      <c r="C124" s="11"/>
      <c r="D124" s="7" t="s">
        <v>27</v>
      </c>
      <c r="E124" s="40" t="s">
        <v>99</v>
      </c>
      <c r="F124" s="41">
        <v>350</v>
      </c>
      <c r="G124" s="41">
        <v>8</v>
      </c>
      <c r="H124" s="41">
        <v>9</v>
      </c>
      <c r="I124" s="41">
        <v>10</v>
      </c>
      <c r="J124" s="41">
        <v>430</v>
      </c>
      <c r="K124" s="42">
        <v>133</v>
      </c>
      <c r="L124" s="41">
        <v>23.67</v>
      </c>
    </row>
    <row r="125" spans="1:12" ht="15">
      <c r="A125" s="14"/>
      <c r="B125" s="15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4"/>
      <c r="B127" s="15"/>
      <c r="C127" s="11"/>
      <c r="D127" s="7" t="s">
        <v>30</v>
      </c>
      <c r="E127" s="40" t="s">
        <v>82</v>
      </c>
      <c r="F127" s="41">
        <v>250</v>
      </c>
      <c r="G127" s="41">
        <v>0</v>
      </c>
      <c r="H127" s="41">
        <v>0</v>
      </c>
      <c r="I127" s="41">
        <v>15</v>
      </c>
      <c r="J127" s="41">
        <v>60</v>
      </c>
      <c r="K127" s="42" t="s">
        <v>71</v>
      </c>
      <c r="L127" s="41">
        <v>3.22</v>
      </c>
    </row>
    <row r="128" spans="1:12" ht="15">
      <c r="A128" s="14"/>
      <c r="B128" s="15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32</v>
      </c>
      <c r="E129" s="40" t="s">
        <v>81</v>
      </c>
      <c r="F129" s="41">
        <v>50</v>
      </c>
      <c r="G129" s="41">
        <v>4</v>
      </c>
      <c r="H129" s="41">
        <v>1</v>
      </c>
      <c r="I129" s="41">
        <v>34</v>
      </c>
      <c r="J129" s="41">
        <v>143</v>
      </c>
      <c r="K129" s="42" t="s">
        <v>65</v>
      </c>
      <c r="L129" s="41">
        <v>2.4700000000000002</v>
      </c>
    </row>
    <row r="130" spans="1:12" ht="15">
      <c r="A130" s="14"/>
      <c r="B130" s="15"/>
      <c r="C130" s="11"/>
      <c r="D130" s="6" t="s">
        <v>63</v>
      </c>
      <c r="E130" s="40" t="s">
        <v>96</v>
      </c>
      <c r="F130" s="41">
        <v>50</v>
      </c>
      <c r="G130" s="41">
        <v>4</v>
      </c>
      <c r="H130" s="41">
        <v>6</v>
      </c>
      <c r="I130" s="41">
        <v>23</v>
      </c>
      <c r="J130" s="41">
        <v>77</v>
      </c>
      <c r="K130" s="42" t="s">
        <v>65</v>
      </c>
      <c r="L130" s="41">
        <v>10.64</v>
      </c>
    </row>
    <row r="131" spans="1:12" ht="15">
      <c r="A131" s="14"/>
      <c r="B131" s="15"/>
      <c r="C131" s="11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6"/>
      <c r="B132" s="17"/>
      <c r="C132" s="8"/>
      <c r="D132" s="18" t="s">
        <v>33</v>
      </c>
      <c r="E132" s="9"/>
      <c r="F132" s="19">
        <f>SUM(F123:F131)</f>
        <v>700</v>
      </c>
      <c r="G132" s="19">
        <f t="shared" ref="G132:J132" si="48">SUM(G123:G131)</f>
        <v>16</v>
      </c>
      <c r="H132" s="19">
        <f t="shared" si="48"/>
        <v>16</v>
      </c>
      <c r="I132" s="19">
        <f t="shared" si="48"/>
        <v>82</v>
      </c>
      <c r="J132" s="19">
        <f t="shared" si="48"/>
        <v>710</v>
      </c>
      <c r="K132" s="25"/>
      <c r="L132" s="19">
        <f t="shared" ref="L132" si="49">SUM(L123:L131)</f>
        <v>40</v>
      </c>
    </row>
    <row r="133" spans="1:12" ht="15">
      <c r="A133" s="33">
        <v>2</v>
      </c>
      <c r="B133" s="33">
        <v>2</v>
      </c>
      <c r="C133" s="77" t="s">
        <v>4</v>
      </c>
      <c r="D133" s="78"/>
      <c r="E133" s="31"/>
      <c r="F133" s="32">
        <f>F122+F132</f>
        <v>1421</v>
      </c>
      <c r="G133" s="32">
        <f t="shared" ref="G133" si="50">G122+G132</f>
        <v>38.450000000000003</v>
      </c>
      <c r="H133" s="32">
        <f t="shared" ref="H133" si="51">H122+H132</f>
        <v>27.380000000000003</v>
      </c>
      <c r="I133" s="32">
        <f t="shared" ref="I133" si="52">I122+I132</f>
        <v>172.4</v>
      </c>
      <c r="J133" s="32">
        <f t="shared" ref="J133:L133" si="53">J122+J132</f>
        <v>1593</v>
      </c>
      <c r="K133" s="32"/>
      <c r="L133" s="32">
        <f t="shared" si="53"/>
        <v>116.1</v>
      </c>
    </row>
    <row r="134" spans="1:12" ht="15">
      <c r="A134" s="20">
        <v>2</v>
      </c>
      <c r="B134" s="21">
        <v>3</v>
      </c>
      <c r="C134" s="22" t="s">
        <v>20</v>
      </c>
      <c r="D134" s="5" t="s">
        <v>21</v>
      </c>
      <c r="E134" s="80" t="s">
        <v>100</v>
      </c>
      <c r="F134" s="53">
        <v>260</v>
      </c>
      <c r="G134" s="56">
        <v>5</v>
      </c>
      <c r="H134" s="56">
        <v>9</v>
      </c>
      <c r="I134" s="59">
        <v>14</v>
      </c>
      <c r="J134" s="56">
        <v>280</v>
      </c>
      <c r="K134" s="39" t="s">
        <v>101</v>
      </c>
      <c r="L134" s="56">
        <v>26.53</v>
      </c>
    </row>
    <row r="135" spans="1:12" ht="15">
      <c r="A135" s="23"/>
      <c r="B135" s="15"/>
      <c r="C135" s="11"/>
      <c r="D135" s="7" t="s">
        <v>22</v>
      </c>
      <c r="E135" s="50" t="s">
        <v>73</v>
      </c>
      <c r="F135" s="54">
        <v>200</v>
      </c>
      <c r="G135" s="57">
        <v>0</v>
      </c>
      <c r="H135" s="57">
        <v>0</v>
      </c>
      <c r="I135" s="60">
        <v>17</v>
      </c>
      <c r="J135" s="57">
        <v>84</v>
      </c>
      <c r="K135" s="42">
        <v>411</v>
      </c>
      <c r="L135" s="57">
        <v>17.690000000000001</v>
      </c>
    </row>
    <row r="136" spans="1:12" ht="15.75" customHeight="1">
      <c r="A136" s="23"/>
      <c r="B136" s="15"/>
      <c r="C136" s="11"/>
      <c r="D136" s="7" t="s">
        <v>23</v>
      </c>
      <c r="E136" s="50" t="s">
        <v>39</v>
      </c>
      <c r="F136" s="54">
        <v>38</v>
      </c>
      <c r="G136" s="57">
        <v>3</v>
      </c>
      <c r="H136" s="57">
        <v>0.38</v>
      </c>
      <c r="I136" s="60">
        <v>18.399999999999999</v>
      </c>
      <c r="J136" s="57">
        <v>116</v>
      </c>
      <c r="K136" s="42" t="s">
        <v>65</v>
      </c>
      <c r="L136" s="57">
        <v>3.68</v>
      </c>
    </row>
    <row r="137" spans="1:12" ht="15">
      <c r="A137" s="23"/>
      <c r="B137" s="15"/>
      <c r="C137" s="11"/>
      <c r="D137" s="62" t="s">
        <v>23</v>
      </c>
      <c r="E137" s="50" t="s">
        <v>40</v>
      </c>
      <c r="F137" s="54">
        <v>63</v>
      </c>
      <c r="G137" s="57">
        <v>3</v>
      </c>
      <c r="H137" s="57">
        <v>1</v>
      </c>
      <c r="I137" s="60">
        <v>1</v>
      </c>
      <c r="J137" s="57">
        <v>116</v>
      </c>
      <c r="K137" s="42" t="s">
        <v>65</v>
      </c>
      <c r="L137" s="57">
        <v>2.31</v>
      </c>
    </row>
    <row r="138" spans="1:12" ht="15">
      <c r="A138" s="23"/>
      <c r="B138" s="15"/>
      <c r="C138" s="11"/>
      <c r="D138" s="52" t="s">
        <v>26</v>
      </c>
      <c r="E138" s="81" t="s">
        <v>102</v>
      </c>
      <c r="F138" s="55">
        <v>60</v>
      </c>
      <c r="G138" s="58">
        <v>1</v>
      </c>
      <c r="H138" s="58">
        <v>0</v>
      </c>
      <c r="I138" s="61">
        <v>1</v>
      </c>
      <c r="J138" s="58">
        <v>36</v>
      </c>
      <c r="K138" s="42">
        <v>71</v>
      </c>
      <c r="L138" s="58">
        <v>2.34</v>
      </c>
    </row>
    <row r="139" spans="1:12" ht="15">
      <c r="A139" s="23"/>
      <c r="B139" s="15"/>
      <c r="C139" s="11"/>
      <c r="D139" s="6"/>
      <c r="E139" s="40" t="s">
        <v>103</v>
      </c>
      <c r="F139" s="41">
        <v>100</v>
      </c>
      <c r="G139" s="41">
        <v>5</v>
      </c>
      <c r="H139" s="41">
        <v>6</v>
      </c>
      <c r="I139" s="41">
        <v>10</v>
      </c>
      <c r="J139" s="41">
        <v>246</v>
      </c>
      <c r="K139" s="42">
        <v>108</v>
      </c>
      <c r="L139" s="41">
        <v>23.55</v>
      </c>
    </row>
    <row r="140" spans="1:12" ht="15">
      <c r="A140" s="24"/>
      <c r="B140" s="17"/>
      <c r="C140" s="8"/>
      <c r="D140" s="18" t="s">
        <v>33</v>
      </c>
      <c r="E140" s="9"/>
      <c r="F140" s="19">
        <f>SUM(F134:F139)</f>
        <v>721</v>
      </c>
      <c r="G140" s="19">
        <f>SUM(G134:G139)</f>
        <v>17</v>
      </c>
      <c r="H140" s="19">
        <f>SUM(H134:H139)</f>
        <v>16.380000000000003</v>
      </c>
      <c r="I140" s="19">
        <f>SUM(I134:I139)</f>
        <v>61.4</v>
      </c>
      <c r="J140" s="19">
        <f>SUM(J134:J139)</f>
        <v>878</v>
      </c>
      <c r="K140" s="25"/>
      <c r="L140" s="19">
        <f>SUM(L134:L139)</f>
        <v>76.099999999999994</v>
      </c>
    </row>
    <row r="141" spans="1:12" ht="15">
      <c r="A141" s="26">
        <f>A134</f>
        <v>2</v>
      </c>
      <c r="B141" s="13">
        <v>3</v>
      </c>
      <c r="C141" s="10" t="s">
        <v>25</v>
      </c>
      <c r="D141" s="7" t="s">
        <v>26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>
      <c r="A142" s="23"/>
      <c r="B142" s="15"/>
      <c r="C142" s="11"/>
      <c r="D142" s="7" t="s">
        <v>27</v>
      </c>
      <c r="E142" s="40" t="s">
        <v>104</v>
      </c>
      <c r="F142" s="41">
        <v>350</v>
      </c>
      <c r="G142" s="41">
        <v>9</v>
      </c>
      <c r="H142" s="41">
        <v>10</v>
      </c>
      <c r="I142" s="41">
        <v>8</v>
      </c>
      <c r="J142" s="41">
        <v>325</v>
      </c>
      <c r="K142" s="42">
        <v>87</v>
      </c>
      <c r="L142" s="41">
        <v>27.21</v>
      </c>
    </row>
    <row r="143" spans="1:12" ht="15">
      <c r="A143" s="23"/>
      <c r="B143" s="15"/>
      <c r="C143" s="11"/>
      <c r="D143" s="7" t="s">
        <v>28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7" t="s">
        <v>29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7" t="s">
        <v>30</v>
      </c>
      <c r="E145" s="40" t="s">
        <v>69</v>
      </c>
      <c r="F145" s="41">
        <v>250</v>
      </c>
      <c r="G145" s="41">
        <v>0</v>
      </c>
      <c r="H145" s="41">
        <v>0</v>
      </c>
      <c r="I145" s="41">
        <v>15</v>
      </c>
      <c r="J145" s="41">
        <v>60</v>
      </c>
      <c r="K145" s="42" t="s">
        <v>65</v>
      </c>
      <c r="L145" s="82">
        <v>3.22</v>
      </c>
    </row>
    <row r="146" spans="1:12" ht="15">
      <c r="A146" s="23"/>
      <c r="B146" s="15"/>
      <c r="C146" s="11"/>
      <c r="D146" s="7" t="s">
        <v>31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>
      <c r="A147" s="23"/>
      <c r="B147" s="15"/>
      <c r="C147" s="11"/>
      <c r="D147" s="7" t="s">
        <v>32</v>
      </c>
      <c r="E147" s="40" t="s">
        <v>81</v>
      </c>
      <c r="F147" s="41">
        <v>50</v>
      </c>
      <c r="G147" s="41">
        <v>4</v>
      </c>
      <c r="H147" s="41">
        <v>1</v>
      </c>
      <c r="I147" s="41">
        <v>34</v>
      </c>
      <c r="J147" s="41">
        <v>143</v>
      </c>
      <c r="K147" s="42" t="s">
        <v>65</v>
      </c>
      <c r="L147" s="41">
        <v>2.4700000000000002</v>
      </c>
    </row>
    <row r="148" spans="1:12" ht="15">
      <c r="A148" s="23"/>
      <c r="B148" s="15"/>
      <c r="C148" s="11"/>
      <c r="D148" s="6" t="s">
        <v>63</v>
      </c>
      <c r="E148" s="40" t="s">
        <v>64</v>
      </c>
      <c r="F148" s="41">
        <v>50</v>
      </c>
      <c r="G148" s="41">
        <v>4</v>
      </c>
      <c r="H148" s="41">
        <v>5</v>
      </c>
      <c r="I148" s="41">
        <v>23</v>
      </c>
      <c r="J148" s="41">
        <v>187</v>
      </c>
      <c r="K148" s="42" t="s">
        <v>65</v>
      </c>
      <c r="L148" s="41">
        <v>7.1</v>
      </c>
    </row>
    <row r="149" spans="1:12" ht="15">
      <c r="A149" s="23"/>
      <c r="B149" s="15"/>
      <c r="C149" s="11"/>
      <c r="D149" s="6"/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4"/>
      <c r="B150" s="17"/>
      <c r="C150" s="8"/>
      <c r="D150" s="18" t="s">
        <v>33</v>
      </c>
      <c r="E150" s="9"/>
      <c r="F150" s="19">
        <f>SUM(F141:F149)</f>
        <v>700</v>
      </c>
      <c r="G150" s="19">
        <f t="shared" ref="G150:J150" si="54">SUM(G141:G149)</f>
        <v>17</v>
      </c>
      <c r="H150" s="19">
        <f t="shared" si="54"/>
        <v>16</v>
      </c>
      <c r="I150" s="19">
        <f t="shared" si="54"/>
        <v>80</v>
      </c>
      <c r="J150" s="19">
        <f t="shared" si="54"/>
        <v>715</v>
      </c>
      <c r="K150" s="25"/>
      <c r="L150" s="19">
        <f t="shared" ref="L150" si="55">SUM(L141:L149)</f>
        <v>40</v>
      </c>
    </row>
    <row r="151" spans="1:12" ht="15">
      <c r="A151" s="29">
        <v>2</v>
      </c>
      <c r="B151" s="30">
        <v>3</v>
      </c>
      <c r="C151" s="77" t="s">
        <v>4</v>
      </c>
      <c r="D151" s="78"/>
      <c r="E151" s="31"/>
      <c r="F151" s="32">
        <f>F140+F150</f>
        <v>1421</v>
      </c>
      <c r="G151" s="32">
        <f t="shared" ref="G151" si="56">G140+G150</f>
        <v>34</v>
      </c>
      <c r="H151" s="32">
        <f t="shared" ref="H151" si="57">H140+H150</f>
        <v>32.380000000000003</v>
      </c>
      <c r="I151" s="32">
        <f t="shared" ref="I151" si="58">I140+I150</f>
        <v>141.4</v>
      </c>
      <c r="J151" s="32">
        <f t="shared" ref="J151:L151" si="59">J140+J150</f>
        <v>1593</v>
      </c>
      <c r="K151" s="32"/>
      <c r="L151" s="32">
        <f t="shared" si="59"/>
        <v>116.1</v>
      </c>
    </row>
    <row r="152" spans="1:12" ht="15">
      <c r="A152" s="20">
        <v>2</v>
      </c>
      <c r="B152" s="21">
        <v>4</v>
      </c>
      <c r="C152" s="22" t="s">
        <v>20</v>
      </c>
      <c r="D152" s="5" t="s">
        <v>21</v>
      </c>
      <c r="E152" s="49" t="s">
        <v>105</v>
      </c>
      <c r="F152" s="53">
        <v>260</v>
      </c>
      <c r="G152" s="56">
        <v>9</v>
      </c>
      <c r="H152" s="56">
        <v>13</v>
      </c>
      <c r="I152" s="59">
        <v>16</v>
      </c>
      <c r="J152" s="56">
        <v>339</v>
      </c>
      <c r="K152" s="39" t="s">
        <v>76</v>
      </c>
      <c r="L152" s="56">
        <v>18.97</v>
      </c>
    </row>
    <row r="153" spans="1:12" ht="15">
      <c r="A153" s="23"/>
      <c r="B153" s="15"/>
      <c r="C153" s="11"/>
      <c r="D153" s="7" t="s">
        <v>22</v>
      </c>
      <c r="E153" s="50" t="s">
        <v>106</v>
      </c>
      <c r="F153" s="54">
        <v>200</v>
      </c>
      <c r="G153" s="57">
        <v>0</v>
      </c>
      <c r="H153" s="57">
        <v>0</v>
      </c>
      <c r="I153" s="60">
        <v>15</v>
      </c>
      <c r="J153" s="57">
        <v>60</v>
      </c>
      <c r="K153" s="42">
        <v>376</v>
      </c>
      <c r="L153" s="57">
        <v>2.14</v>
      </c>
    </row>
    <row r="154" spans="1:12" ht="15">
      <c r="A154" s="23"/>
      <c r="B154" s="15"/>
      <c r="C154" s="11"/>
      <c r="D154" s="7" t="s">
        <v>23</v>
      </c>
      <c r="E154" s="50" t="s">
        <v>39</v>
      </c>
      <c r="F154" s="54">
        <v>38</v>
      </c>
      <c r="G154" s="57">
        <v>3</v>
      </c>
      <c r="H154" s="57">
        <v>0.38</v>
      </c>
      <c r="I154" s="60">
        <v>18.399999999999999</v>
      </c>
      <c r="J154" s="57">
        <v>116</v>
      </c>
      <c r="K154" s="42" t="s">
        <v>65</v>
      </c>
      <c r="L154" s="57">
        <v>3.68</v>
      </c>
    </row>
    <row r="155" spans="1:12" ht="15">
      <c r="A155" s="23"/>
      <c r="B155" s="15"/>
      <c r="C155" s="11"/>
      <c r="D155" s="62" t="s">
        <v>23</v>
      </c>
      <c r="E155" s="50" t="s">
        <v>40</v>
      </c>
      <c r="F155" s="54">
        <v>63</v>
      </c>
      <c r="G155" s="57">
        <v>3</v>
      </c>
      <c r="H155" s="57">
        <v>1</v>
      </c>
      <c r="I155" s="60">
        <v>1</v>
      </c>
      <c r="J155" s="57">
        <v>116</v>
      </c>
      <c r="K155" s="42" t="s">
        <v>65</v>
      </c>
      <c r="L155" s="57">
        <v>2.31</v>
      </c>
    </row>
    <row r="156" spans="1:12" ht="15">
      <c r="A156" s="23"/>
      <c r="B156" s="15"/>
      <c r="C156" s="11"/>
      <c r="D156" s="52"/>
      <c r="E156" s="51"/>
      <c r="F156" s="55"/>
      <c r="G156" s="58"/>
      <c r="H156" s="58"/>
      <c r="I156" s="61"/>
      <c r="J156" s="58"/>
      <c r="K156" s="42"/>
      <c r="L156" s="58"/>
    </row>
    <row r="157" spans="1:12" ht="15">
      <c r="A157" s="23"/>
      <c r="B157" s="15"/>
      <c r="C157" s="11"/>
      <c r="D157" s="52" t="s">
        <v>24</v>
      </c>
      <c r="E157" s="51" t="s">
        <v>46</v>
      </c>
      <c r="F157" s="55">
        <v>100</v>
      </c>
      <c r="G157" s="58">
        <v>3</v>
      </c>
      <c r="H157" s="58">
        <v>1</v>
      </c>
      <c r="I157" s="61">
        <v>13</v>
      </c>
      <c r="J157" s="58">
        <v>360</v>
      </c>
      <c r="K157" s="42" t="s">
        <v>65</v>
      </c>
      <c r="L157" s="58">
        <v>36</v>
      </c>
    </row>
    <row r="158" spans="1:12" ht="15">
      <c r="A158" s="23"/>
      <c r="B158" s="15"/>
      <c r="C158" s="11"/>
      <c r="D158" s="52" t="s">
        <v>26</v>
      </c>
      <c r="E158" s="51" t="s">
        <v>107</v>
      </c>
      <c r="F158" s="55">
        <v>60</v>
      </c>
      <c r="G158" s="58">
        <v>0</v>
      </c>
      <c r="H158" s="58">
        <v>0</v>
      </c>
      <c r="I158" s="61">
        <v>1</v>
      </c>
      <c r="J158" s="58">
        <v>47</v>
      </c>
      <c r="K158" s="42">
        <v>71</v>
      </c>
      <c r="L158" s="58">
        <v>13</v>
      </c>
    </row>
    <row r="159" spans="1:12" ht="15">
      <c r="A159" s="24"/>
      <c r="B159" s="17"/>
      <c r="C159" s="8"/>
      <c r="D159" s="18" t="s">
        <v>33</v>
      </c>
      <c r="E159" s="9"/>
      <c r="F159" s="19">
        <f>SUM(F152:F158)</f>
        <v>721</v>
      </c>
      <c r="G159" s="19">
        <f t="shared" ref="G159:J159" si="60">SUM(G152:G158)</f>
        <v>18</v>
      </c>
      <c r="H159" s="19">
        <f t="shared" si="60"/>
        <v>15.38</v>
      </c>
      <c r="I159" s="19">
        <f t="shared" si="60"/>
        <v>64.400000000000006</v>
      </c>
      <c r="J159" s="19">
        <f t="shared" si="60"/>
        <v>1038</v>
      </c>
      <c r="K159" s="25"/>
      <c r="L159" s="19">
        <f t="shared" ref="L159" si="61">SUM(L152:L158)</f>
        <v>76.099999999999994</v>
      </c>
    </row>
    <row r="160" spans="1:12" ht="15">
      <c r="A160" s="26">
        <f>A152</f>
        <v>2</v>
      </c>
      <c r="B160" s="13">
        <f>B152</f>
        <v>4</v>
      </c>
      <c r="C160" s="10" t="s">
        <v>25</v>
      </c>
      <c r="D160" s="7" t="s">
        <v>26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>
      <c r="A161" s="23"/>
      <c r="B161" s="15"/>
      <c r="C161" s="11"/>
      <c r="D161" s="7" t="s">
        <v>27</v>
      </c>
      <c r="E161" s="40" t="s">
        <v>80</v>
      </c>
      <c r="F161" s="41">
        <v>350</v>
      </c>
      <c r="G161" s="41">
        <v>8</v>
      </c>
      <c r="H161" s="41">
        <v>9</v>
      </c>
      <c r="I161" s="41">
        <v>7</v>
      </c>
      <c r="J161" s="41">
        <v>425</v>
      </c>
      <c r="K161" s="42">
        <v>82</v>
      </c>
      <c r="L161" s="41">
        <v>25.07</v>
      </c>
    </row>
    <row r="162" spans="1:12" ht="15">
      <c r="A162" s="23"/>
      <c r="B162" s="15"/>
      <c r="C162" s="11"/>
      <c r="D162" s="7" t="s">
        <v>28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7" t="s">
        <v>29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7" t="s">
        <v>30</v>
      </c>
      <c r="E164" s="40" t="s">
        <v>82</v>
      </c>
      <c r="F164" s="41">
        <v>250</v>
      </c>
      <c r="G164" s="41">
        <v>0</v>
      </c>
      <c r="H164" s="41">
        <v>0</v>
      </c>
      <c r="I164" s="41">
        <v>15</v>
      </c>
      <c r="J164" s="41">
        <v>60</v>
      </c>
      <c r="K164" s="42">
        <v>376</v>
      </c>
      <c r="L164" s="41">
        <v>3.22</v>
      </c>
    </row>
    <row r="165" spans="1:12" ht="15">
      <c r="A165" s="23"/>
      <c r="B165" s="15"/>
      <c r="C165" s="11"/>
      <c r="D165" s="7" t="s">
        <v>31</v>
      </c>
      <c r="E165" s="40"/>
      <c r="F165" s="41"/>
      <c r="G165" s="41"/>
      <c r="H165" s="41"/>
      <c r="I165" s="41"/>
      <c r="J165" s="41"/>
      <c r="K165" s="42"/>
      <c r="L165" s="41"/>
    </row>
    <row r="166" spans="1:12" ht="15">
      <c r="A166" s="23"/>
      <c r="B166" s="15"/>
      <c r="C166" s="11"/>
      <c r="D166" s="7" t="s">
        <v>32</v>
      </c>
      <c r="E166" s="40" t="s">
        <v>81</v>
      </c>
      <c r="F166" s="41">
        <v>50</v>
      </c>
      <c r="G166" s="41">
        <v>4</v>
      </c>
      <c r="H166" s="41">
        <v>1</v>
      </c>
      <c r="I166" s="41">
        <v>34</v>
      </c>
      <c r="J166" s="41">
        <v>143</v>
      </c>
      <c r="K166" s="42" t="s">
        <v>65</v>
      </c>
      <c r="L166" s="41">
        <v>2.4700000000000002</v>
      </c>
    </row>
    <row r="167" spans="1:12" ht="15">
      <c r="A167" s="23"/>
      <c r="B167" s="15"/>
      <c r="C167" s="11"/>
      <c r="D167" s="6" t="s">
        <v>63</v>
      </c>
      <c r="E167" s="40" t="s">
        <v>64</v>
      </c>
      <c r="F167" s="41">
        <v>50</v>
      </c>
      <c r="G167" s="41">
        <v>4</v>
      </c>
      <c r="H167" s="41">
        <v>7</v>
      </c>
      <c r="I167" s="41">
        <v>23</v>
      </c>
      <c r="J167" s="41">
        <v>77</v>
      </c>
      <c r="K167" s="42" t="s">
        <v>65</v>
      </c>
      <c r="L167" s="41">
        <v>9.24</v>
      </c>
    </row>
    <row r="168" spans="1:12" ht="15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4"/>
      <c r="B169" s="17"/>
      <c r="C169" s="8"/>
      <c r="D169" s="18" t="s">
        <v>33</v>
      </c>
      <c r="E169" s="9"/>
      <c r="F169" s="19">
        <f>SUM(F160:F168)</f>
        <v>700</v>
      </c>
      <c r="G169" s="19">
        <f t="shared" ref="G169:J169" si="62">SUM(G160:G168)</f>
        <v>16</v>
      </c>
      <c r="H169" s="19">
        <f t="shared" si="62"/>
        <v>17</v>
      </c>
      <c r="I169" s="19">
        <f t="shared" si="62"/>
        <v>79</v>
      </c>
      <c r="J169" s="19">
        <f t="shared" si="62"/>
        <v>705</v>
      </c>
      <c r="K169" s="25"/>
      <c r="L169" s="19">
        <f t="shared" ref="L169" si="63">SUM(L160:L168)</f>
        <v>40</v>
      </c>
    </row>
    <row r="170" spans="1:12" ht="15">
      <c r="A170" s="29">
        <v>2</v>
      </c>
      <c r="B170" s="30">
        <v>4</v>
      </c>
      <c r="C170" s="77" t="s">
        <v>4</v>
      </c>
      <c r="D170" s="78"/>
      <c r="E170" s="31"/>
      <c r="F170" s="32">
        <f>F159+F169</f>
        <v>1421</v>
      </c>
      <c r="G170" s="32">
        <f t="shared" ref="G170" si="64">G159+G169</f>
        <v>34</v>
      </c>
      <c r="H170" s="32">
        <f t="shared" ref="H170" si="65">H159+H169</f>
        <v>32.380000000000003</v>
      </c>
      <c r="I170" s="32">
        <f t="shared" ref="I170" si="66">I159+I169</f>
        <v>143.4</v>
      </c>
      <c r="J170" s="32">
        <f t="shared" ref="J170:L170" si="67">J159+J169</f>
        <v>1743</v>
      </c>
      <c r="K170" s="32"/>
      <c r="L170" s="32">
        <f t="shared" si="67"/>
        <v>116.1</v>
      </c>
    </row>
    <row r="171" spans="1:12" ht="15">
      <c r="A171" s="20">
        <v>2</v>
      </c>
      <c r="B171" s="21">
        <v>5</v>
      </c>
      <c r="C171" s="22" t="s">
        <v>20</v>
      </c>
      <c r="D171" s="5" t="s">
        <v>21</v>
      </c>
      <c r="E171" s="49" t="s">
        <v>108</v>
      </c>
      <c r="F171" s="53">
        <v>260</v>
      </c>
      <c r="G171" s="56">
        <v>8</v>
      </c>
      <c r="H171" s="56">
        <v>15</v>
      </c>
      <c r="I171" s="59">
        <v>10</v>
      </c>
      <c r="J171" s="56">
        <v>392</v>
      </c>
      <c r="K171" s="39" t="s">
        <v>92</v>
      </c>
      <c r="L171" s="56">
        <v>39.04</v>
      </c>
    </row>
    <row r="172" spans="1:12" ht="15">
      <c r="A172" s="23"/>
      <c r="B172" s="15"/>
      <c r="C172" s="11"/>
      <c r="D172" s="7" t="s">
        <v>22</v>
      </c>
      <c r="E172" s="50" t="s">
        <v>73</v>
      </c>
      <c r="F172" s="54">
        <v>200</v>
      </c>
      <c r="G172" s="57">
        <v>2</v>
      </c>
      <c r="H172" s="57">
        <v>2</v>
      </c>
      <c r="I172" s="60">
        <v>8</v>
      </c>
      <c r="J172" s="57">
        <v>63</v>
      </c>
      <c r="K172" s="42">
        <v>382</v>
      </c>
      <c r="L172" s="57">
        <v>16.440000000000001</v>
      </c>
    </row>
    <row r="173" spans="1:12" ht="15">
      <c r="A173" s="23"/>
      <c r="B173" s="15"/>
      <c r="C173" s="11"/>
      <c r="D173" s="7" t="s">
        <v>23</v>
      </c>
      <c r="E173" s="50" t="s">
        <v>39</v>
      </c>
      <c r="F173" s="54">
        <v>38</v>
      </c>
      <c r="G173" s="57">
        <v>3</v>
      </c>
      <c r="H173" s="57">
        <v>0.38</v>
      </c>
      <c r="I173" s="60">
        <v>18.399999999999999</v>
      </c>
      <c r="J173" s="57">
        <v>116</v>
      </c>
      <c r="K173" s="42" t="s">
        <v>65</v>
      </c>
      <c r="L173" s="57">
        <v>3.68</v>
      </c>
    </row>
    <row r="174" spans="1:12" ht="15">
      <c r="A174" s="23"/>
      <c r="B174" s="15"/>
      <c r="C174" s="11"/>
      <c r="D174" s="62" t="s">
        <v>23</v>
      </c>
      <c r="E174" s="50" t="s">
        <v>40</v>
      </c>
      <c r="F174" s="54">
        <v>63</v>
      </c>
      <c r="G174" s="57">
        <v>3</v>
      </c>
      <c r="H174" s="57">
        <v>1</v>
      </c>
      <c r="I174" s="60">
        <v>1</v>
      </c>
      <c r="J174" s="57">
        <v>116</v>
      </c>
      <c r="K174" s="42" t="s">
        <v>65</v>
      </c>
      <c r="L174" s="57">
        <v>2.31</v>
      </c>
    </row>
    <row r="175" spans="1:12" ht="15">
      <c r="A175" s="23"/>
      <c r="B175" s="15"/>
      <c r="C175" s="11"/>
      <c r="D175" s="52" t="s">
        <v>26</v>
      </c>
      <c r="E175" s="51" t="s">
        <v>110</v>
      </c>
      <c r="F175" s="55">
        <v>60</v>
      </c>
      <c r="G175" s="58">
        <v>1</v>
      </c>
      <c r="H175" s="58">
        <v>0</v>
      </c>
      <c r="I175" s="61">
        <v>4</v>
      </c>
      <c r="J175" s="58">
        <v>49</v>
      </c>
      <c r="K175" s="42" t="s">
        <v>65</v>
      </c>
      <c r="L175" s="58">
        <v>3.13</v>
      </c>
    </row>
    <row r="176" spans="1:12" ht="15">
      <c r="A176" s="23"/>
      <c r="B176" s="15"/>
      <c r="C176" s="11"/>
      <c r="D176" s="52" t="s">
        <v>24</v>
      </c>
      <c r="E176" s="51" t="s">
        <v>109</v>
      </c>
      <c r="F176" s="55">
        <v>100</v>
      </c>
      <c r="G176" s="58">
        <v>0</v>
      </c>
      <c r="H176" s="58">
        <v>0</v>
      </c>
      <c r="I176" s="61">
        <v>9</v>
      </c>
      <c r="J176" s="58">
        <v>47</v>
      </c>
      <c r="K176" s="42" t="s">
        <v>65</v>
      </c>
      <c r="L176" s="58">
        <v>11.5</v>
      </c>
    </row>
    <row r="177" spans="1:12" ht="15">
      <c r="A177" s="23"/>
      <c r="B177" s="15"/>
      <c r="C177" s="11"/>
      <c r="D177" s="52"/>
      <c r="E177" s="52"/>
      <c r="F177" s="52"/>
      <c r="G177" s="52"/>
      <c r="H177" s="52"/>
      <c r="I177" s="52"/>
      <c r="J177" s="58"/>
      <c r="K177" s="42"/>
      <c r="L177" s="52"/>
    </row>
    <row r="178" spans="1:12" ht="15.75" customHeight="1">
      <c r="A178" s="24"/>
      <c r="B178" s="17"/>
      <c r="C178" s="8"/>
      <c r="D178" s="18" t="s">
        <v>33</v>
      </c>
      <c r="E178" s="9"/>
      <c r="F178" s="19">
        <f>SUM(F171:F177)</f>
        <v>721</v>
      </c>
      <c r="G178" s="19">
        <f t="shared" ref="G178:J178" si="68">SUM(G171:G177)</f>
        <v>17</v>
      </c>
      <c r="H178" s="19">
        <f t="shared" si="68"/>
        <v>18.38</v>
      </c>
      <c r="I178" s="19">
        <f t="shared" si="68"/>
        <v>50.4</v>
      </c>
      <c r="J178" s="19">
        <f t="shared" si="68"/>
        <v>783</v>
      </c>
      <c r="K178" s="25"/>
      <c r="L178" s="19">
        <f t="shared" ref="L178" si="69">SUM(L171:L177)</f>
        <v>76.100000000000009</v>
      </c>
    </row>
    <row r="179" spans="1:12" ht="15">
      <c r="A179" s="26">
        <f>A171</f>
        <v>2</v>
      </c>
      <c r="B179" s="13">
        <v>5</v>
      </c>
      <c r="C179" s="10" t="s">
        <v>25</v>
      </c>
      <c r="D179" s="7" t="s">
        <v>26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>
      <c r="A180" s="23"/>
      <c r="B180" s="15"/>
      <c r="C180" s="11"/>
      <c r="D180" s="7" t="s">
        <v>27</v>
      </c>
      <c r="E180" s="40" t="s">
        <v>111</v>
      </c>
      <c r="F180" s="41">
        <v>350</v>
      </c>
      <c r="G180" s="41">
        <v>8</v>
      </c>
      <c r="H180" s="41">
        <v>11</v>
      </c>
      <c r="I180" s="41">
        <v>10</v>
      </c>
      <c r="J180" s="41">
        <v>250</v>
      </c>
      <c r="K180" s="42">
        <v>51</v>
      </c>
      <c r="L180" s="41">
        <v>25.81</v>
      </c>
    </row>
    <row r="181" spans="1:12" ht="15">
      <c r="A181" s="23"/>
      <c r="B181" s="15"/>
      <c r="C181" s="11"/>
      <c r="D181" s="7" t="s">
        <v>28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7" t="s">
        <v>29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7" t="s">
        <v>30</v>
      </c>
      <c r="E183" s="40" t="s">
        <v>69</v>
      </c>
      <c r="F183" s="41">
        <v>250</v>
      </c>
      <c r="G183" s="41">
        <v>0</v>
      </c>
      <c r="H183" s="41">
        <v>0</v>
      </c>
      <c r="I183" s="41">
        <v>15</v>
      </c>
      <c r="J183" s="41">
        <v>60</v>
      </c>
      <c r="K183" s="42"/>
      <c r="L183" s="41">
        <v>3.22</v>
      </c>
    </row>
    <row r="184" spans="1:12" ht="15">
      <c r="A184" s="23"/>
      <c r="B184" s="15"/>
      <c r="C184" s="11"/>
      <c r="D184" s="7" t="s">
        <v>31</v>
      </c>
      <c r="E184" s="40"/>
      <c r="F184" s="41"/>
      <c r="G184" s="41"/>
      <c r="H184" s="41"/>
      <c r="I184" s="41"/>
      <c r="J184" s="41"/>
      <c r="K184" s="42"/>
      <c r="L184" s="41"/>
    </row>
    <row r="185" spans="1:12" ht="15">
      <c r="A185" s="23"/>
      <c r="B185" s="15"/>
      <c r="C185" s="11"/>
      <c r="D185" s="7" t="s">
        <v>32</v>
      </c>
      <c r="E185" s="40" t="s">
        <v>81</v>
      </c>
      <c r="F185" s="41">
        <v>50</v>
      </c>
      <c r="G185" s="41">
        <v>4</v>
      </c>
      <c r="H185" s="41">
        <v>1</v>
      </c>
      <c r="I185" s="41">
        <v>34</v>
      </c>
      <c r="J185" s="41">
        <v>143</v>
      </c>
      <c r="K185" s="42" t="s">
        <v>65</v>
      </c>
      <c r="L185" s="41">
        <v>2.4700000000000002</v>
      </c>
    </row>
    <row r="186" spans="1:12" ht="15">
      <c r="A186" s="23"/>
      <c r="B186" s="15"/>
      <c r="C186" s="11"/>
      <c r="D186" s="6" t="s">
        <v>63</v>
      </c>
      <c r="E186" s="40" t="s">
        <v>96</v>
      </c>
      <c r="F186" s="41">
        <v>50</v>
      </c>
      <c r="G186" s="41">
        <v>4</v>
      </c>
      <c r="H186" s="41">
        <v>5</v>
      </c>
      <c r="I186" s="41">
        <v>23</v>
      </c>
      <c r="J186" s="41">
        <v>250</v>
      </c>
      <c r="K186" s="42" t="s">
        <v>65</v>
      </c>
      <c r="L186" s="41">
        <v>8.5</v>
      </c>
    </row>
    <row r="187" spans="1:12" ht="15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4"/>
      <c r="B188" s="17"/>
      <c r="C188" s="8"/>
      <c r="D188" s="18" t="s">
        <v>33</v>
      </c>
      <c r="E188" s="9"/>
      <c r="F188" s="19">
        <f>SUM(F179:F187)</f>
        <v>700</v>
      </c>
      <c r="G188" s="19">
        <f t="shared" ref="G188:J188" si="70">SUM(G179:G187)</f>
        <v>16</v>
      </c>
      <c r="H188" s="19">
        <f t="shared" si="70"/>
        <v>17</v>
      </c>
      <c r="I188" s="19">
        <f t="shared" si="70"/>
        <v>82</v>
      </c>
      <c r="J188" s="19">
        <f t="shared" si="70"/>
        <v>703</v>
      </c>
      <c r="K188" s="25"/>
      <c r="L188" s="19">
        <f t="shared" ref="L188" si="71">SUM(L179:L187)</f>
        <v>40</v>
      </c>
    </row>
    <row r="189" spans="1:12" ht="15">
      <c r="A189" s="29">
        <v>2</v>
      </c>
      <c r="B189" s="30">
        <v>5</v>
      </c>
      <c r="C189" s="77" t="s">
        <v>4</v>
      </c>
      <c r="D189" s="78"/>
      <c r="E189" s="31"/>
      <c r="F189" s="32">
        <f>F178+F188</f>
        <v>1421</v>
      </c>
      <c r="G189" s="32">
        <f t="shared" ref="G189" si="72">G178+G188</f>
        <v>33</v>
      </c>
      <c r="H189" s="32">
        <f t="shared" ref="H189" si="73">H178+H188</f>
        <v>35.379999999999995</v>
      </c>
      <c r="I189" s="32">
        <f t="shared" ref="I189" si="74">I178+I188</f>
        <v>132.4</v>
      </c>
      <c r="J189" s="32">
        <f t="shared" ref="J189:L189" si="75">J178+J188</f>
        <v>1486</v>
      </c>
      <c r="K189" s="32"/>
      <c r="L189" s="32">
        <f t="shared" si="75"/>
        <v>116.10000000000001</v>
      </c>
    </row>
    <row r="190" spans="1:12">
      <c r="A190" s="27"/>
      <c r="B190" s="28"/>
      <c r="C190" s="79" t="s">
        <v>5</v>
      </c>
      <c r="D190" s="79"/>
      <c r="E190" s="79"/>
      <c r="F190" s="34">
        <f>(F24+F43+F61+F79+F97+F115+F133+F151+F170+F189)/(IF(F24=0,0,1)+IF(F43=0,0,1)+IF(F61=0,0,1)+IF(F79=0,0,1)+IF(F97=0,0,1)+IF(F115=0,0,1)+IF(F133=0,0,1)+IF(F151=0,0,1)+IF(F170=0,0,1)+IF(F189=0,0,1))</f>
        <v>1408.3</v>
      </c>
      <c r="G190" s="34">
        <f>(G24+G43+G61+G79+G97+G115+G133+G151+G170+G189)/(IF(G24=0,0,1)+IF(G43=0,0,1)+IF(G61=0,0,1)+IF(G79=0,0,1)+IF(G97=0,0,1)+IF(G115=0,0,1)+IF(G133=0,0,1)+IF(G151=0,0,1)+IF(G170=0,0,1)+IF(G189=0,0,1))</f>
        <v>35.503</v>
      </c>
      <c r="H190" s="34">
        <f>(H24+H43+H61+H79+H97+H115+H133+H151+H170+H189)/(IF(H24=0,0,1)+IF(H43=0,0,1)+IF(H61=0,0,1)+IF(H79=0,0,1)+IF(H97=0,0,1)+IF(H115=0,0,1)+IF(H133=0,0,1)+IF(H151=0,0,1)+IF(H170=0,0,1)+IF(H189=0,0,1))</f>
        <v>31.526</v>
      </c>
      <c r="I190" s="34">
        <f>(I24+I43+I61+I79+I97+I115+I133+I151+I170+I189)/(IF(I24=0,0,1)+IF(I43=0,0,1)+IF(I61=0,0,1)+IF(I79=0,0,1)+IF(I97=0,0,1)+IF(I115=0,0,1)+IF(I133=0,0,1)+IF(I151=0,0,1)+IF(I170=0,0,1)+IF(I189=0,0,1))</f>
        <v>147.68700000000001</v>
      </c>
      <c r="J190" s="34">
        <f>(J24+J43+J61+J79+J97+J115+J133+J151+J170+J189)/(IF(J24=0,0,1)+IF(J43=0,0,1)+IF(J61=0,0,1)+IF(J79=0,0,1)+IF(J97=0,0,1)+IF(J115=0,0,1)+IF(J133=0,0,1)+IF(J151=0,0,1)+IF(J170=0,0,1)+IF(J189=0,0,1))</f>
        <v>1604.8589999999999</v>
      </c>
      <c r="K190" s="34"/>
      <c r="L190" s="34">
        <f>(L24+L43+L61+L79+L97+L115+L133+L151+L170+L189)/(IF(L24=0,0,1)+IF(L43=0,0,1)+IF(L61=0,0,1)+IF(L79=0,0,1)+IF(L97=0,0,1)+IF(L115=0,0,1)+IF(L133=0,0,1)+IF(L151=0,0,1)+IF(L170=0,0,1)+IF(L189=0,0,1))</f>
        <v>116.099</v>
      </c>
    </row>
  </sheetData>
  <mergeCells count="14">
    <mergeCell ref="C79:D79"/>
    <mergeCell ref="C97:D97"/>
    <mergeCell ref="C24:D24"/>
    <mergeCell ref="C190:E190"/>
    <mergeCell ref="C189:D189"/>
    <mergeCell ref="C115:D115"/>
    <mergeCell ref="C133:D133"/>
    <mergeCell ref="C151:D151"/>
    <mergeCell ref="C170:D170"/>
    <mergeCell ref="C1:E1"/>
    <mergeCell ref="H1:K1"/>
    <mergeCell ref="H2:K2"/>
    <mergeCell ref="C43:D43"/>
    <mergeCell ref="C61:D61"/>
  </mergeCells>
  <pageMargins left="0.23622047244094491" right="0" top="0.74803149606299213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2025-02-25T09:07:19Z</cp:lastPrinted>
  <dcterms:created xsi:type="dcterms:W3CDTF">2022-05-16T14:23:56Z</dcterms:created>
  <dcterms:modified xsi:type="dcterms:W3CDTF">2025-03-16T14:57:42Z</dcterms:modified>
</cp:coreProperties>
</file>